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uestionario" sheetId="1" r:id="rId1"/>
    <sheet name="Gráfica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<sst xmlns="http://schemas.openxmlformats.org/spreadsheetml/2006/main" count="453" uniqueCount="252">
  <si>
    <t xml:space="preserve">Preferiría trabajar en </t>
  </si>
  <si>
    <t>A</t>
  </si>
  <si>
    <t>Deportes, como monitor o animador sociocultural</t>
  </si>
  <si>
    <t>B</t>
  </si>
  <si>
    <t>Peluquería o como estilista</t>
  </si>
  <si>
    <t>C</t>
  </si>
  <si>
    <t>Decoración con escayola, yeso o pintura</t>
  </si>
  <si>
    <t>D</t>
  </si>
  <si>
    <t>En un equipo de salvamento</t>
  </si>
  <si>
    <t>Tendría mayor curiosidad por conocer</t>
  </si>
  <si>
    <t>E</t>
  </si>
  <si>
    <t>Cómo preparar las recetas de una buena cocina o pastelería</t>
  </si>
  <si>
    <t>F</t>
  </si>
  <si>
    <t>Como repoblar forestalmente un monte y su conservación</t>
  </si>
  <si>
    <t>G</t>
  </si>
  <si>
    <t>Cómo montar un motor, una máquina o un vehículo</t>
  </si>
  <si>
    <t>H</t>
  </si>
  <si>
    <t>Cómo animar y entretener a grupos de personas (fiestas, hoteles, viajes)</t>
  </si>
  <si>
    <t>De trabajar en un gran hotel, preferiría</t>
  </si>
  <si>
    <t>I</t>
  </si>
  <si>
    <t>Cocinar o servir en el restaurante</t>
  </si>
  <si>
    <t>J</t>
  </si>
  <si>
    <t>Decorar los espacios: habitaciones y salones</t>
  </si>
  <si>
    <t>K</t>
  </si>
  <si>
    <t>Trabajar en un servicio de peluquería, maquillaje o como esteticista</t>
  </si>
  <si>
    <t>L</t>
  </si>
  <si>
    <t>Preparar y montar los equipos de sonido, video, radio o televisión</t>
  </si>
  <si>
    <t>M</t>
  </si>
  <si>
    <t>Venta al por mayor o por menor</t>
  </si>
  <si>
    <t>N</t>
  </si>
  <si>
    <t>O</t>
  </si>
  <si>
    <t>P</t>
  </si>
  <si>
    <t>R</t>
  </si>
  <si>
    <t>S</t>
  </si>
  <si>
    <t>T</t>
  </si>
  <si>
    <t>V</t>
  </si>
  <si>
    <t>Preferiría trabajar en</t>
  </si>
  <si>
    <t>W</t>
  </si>
  <si>
    <t>X</t>
  </si>
  <si>
    <t>Y</t>
  </si>
  <si>
    <t>Z</t>
  </si>
  <si>
    <t>Me gustaría aprender más acerca de</t>
  </si>
  <si>
    <t>En una colaboración humanitaria en otro país me vería mejor</t>
  </si>
  <si>
    <t>PD</t>
  </si>
  <si>
    <t>--&gt;</t>
  </si>
  <si>
    <t>MUY BAJO</t>
  </si>
  <si>
    <t>BAJO</t>
  </si>
  <si>
    <t>MEDIO BAJO</t>
  </si>
  <si>
    <t>MEDIO</t>
  </si>
  <si>
    <t>MEDIO ALTO</t>
  </si>
  <si>
    <t>ALTO</t>
  </si>
  <si>
    <t xml:space="preserve">MUY ALTO </t>
  </si>
  <si>
    <t>Jardinerìa, horticultura, floricultura o fructicultura</t>
  </si>
  <si>
    <t>Fabricaciòn de materiales cámicos, de vidrio o de esmaltes</t>
  </si>
  <si>
    <t>Estética de la imagen personal o caracterizacón de la persona</t>
  </si>
  <si>
    <t>Cómo colaborar en la administración o gestión de una empresa</t>
  </si>
  <si>
    <t>Cómo ajardinar espacios al aire libre</t>
  </si>
  <si>
    <t>Cómo construir muebles de madera, diseños con vidrio o artesanías</t>
  </si>
  <si>
    <t>Cómo construir una vivienda, edicficio u obra civil</t>
  </si>
  <si>
    <t>Preferiría dedicarme a</t>
  </si>
  <si>
    <t>La venta o como agente comercial</t>
  </si>
  <si>
    <t>La mecánica, electricidad o al mantenimiento técnico</t>
  </si>
  <si>
    <t>La artesanía: repujado del cuero, alfarería, cerámica, vidrio o piel</t>
  </si>
  <si>
    <t>Escolta, guarda de seguridad o soldado profesional</t>
  </si>
  <si>
    <t>Prefiero entre las siguientes actividades</t>
  </si>
  <si>
    <t>Vender productos de una empresa</t>
  </si>
  <si>
    <t>Llevar la administración de un negocio</t>
  </si>
  <si>
    <t>Ayudar integrando marginados sociales en la comunidad</t>
  </si>
  <si>
    <t>Mezclar la música en una discoteca o manejar la iluminación y sonido</t>
  </si>
  <si>
    <t>Artes gráficas</t>
  </si>
  <si>
    <t>Una fábrica de vidrio, de metales o esmaltes</t>
  </si>
  <si>
    <t>Servicios socioculturales o de integración social</t>
  </si>
  <si>
    <t>Elegiría preferentemente trabajar en</t>
  </si>
  <si>
    <t>Secretaría o administración en una empresa</t>
  </si>
  <si>
    <t>Electricidad o mecánica (torno, soldadura)</t>
  </si>
  <si>
    <t>Masaje o fisioterapia</t>
  </si>
  <si>
    <t>Peluquería o maquillaje</t>
  </si>
  <si>
    <t>Preferiría manejar</t>
  </si>
  <si>
    <t>Aparator electrónicos, electromecánicos o electrodomésticos</t>
  </si>
  <si>
    <t>Maquinaria de producción industrial o de fabricación mecánica</t>
  </si>
  <si>
    <t>Realizaciones audiovisuales: vídeo, televisión o cine</t>
  </si>
  <si>
    <t>Materiales de edificación o construcciones civiles (puentes, viales,…)</t>
  </si>
  <si>
    <t>Su sistema sanitario o de salud ambiental</t>
  </si>
  <si>
    <t>Proyectos relacionados con su actividaed constructora y urbanística</t>
  </si>
  <si>
    <t xml:space="preserve">Elegiría preferentemente trabajar en </t>
  </si>
  <si>
    <t>Gestión de servicios informatizados en aplicaciones a la empresa</t>
  </si>
  <si>
    <t>Panadería, pastelería o repostería en general</t>
  </si>
  <si>
    <t>Trasnformaciones metálicas o mecanizadas</t>
  </si>
  <si>
    <t>Submarinismo o quía en actividades subacuáticas</t>
  </si>
  <si>
    <t>Los servicios de seguridad de personas o edificios</t>
  </si>
  <si>
    <t>Los equipos de imagen, sonido o iluminación</t>
  </si>
  <si>
    <t>Preferiría asistir a cursos sobre</t>
  </si>
  <si>
    <t>Conservación, transformación o manipulación alimentaria</t>
  </si>
  <si>
    <t>Apicultura (producción de la miel)</t>
  </si>
  <si>
    <t>Servicios médicos, farmacéuticos o veterinarios</t>
  </si>
  <si>
    <t>Edificación u obra civil (aeropuertos, puertos, carreteras,…)</t>
  </si>
  <si>
    <t xml:space="preserve">En los grandes almacenes preferiría trabjar en </t>
  </si>
  <si>
    <t>Servicios al cliente o consumidor</t>
  </si>
  <si>
    <t xml:space="preserve">El despacho de algún director en tareas de gestión </t>
  </si>
  <si>
    <t>En la cafetería, restaurante, pastelería o panadería</t>
  </si>
  <si>
    <t>Como especialista de sonido o cámaras de video</t>
  </si>
  <si>
    <t>Me prepararía más a gusto estudiando</t>
  </si>
  <si>
    <t>Cómo mejorar la estética y la imagen personal</t>
  </si>
  <si>
    <t>Cómo colocar en una obra la escayola, e yeso o el solado</t>
  </si>
  <si>
    <t>Cómo organizar la vigilancia o protección de la naturaleza en un parque</t>
  </si>
  <si>
    <t>Cómo realizar mezclas de sonido e imagen para presentaciones</t>
  </si>
  <si>
    <t>De poder montar un negocio lo haría de</t>
  </si>
  <si>
    <t>Transporte de mercancías</t>
  </si>
  <si>
    <t>Artes gráficas, artesanías o de restauración del patrimonio artístico</t>
  </si>
  <si>
    <t>Fabricación de material para la construcción (metal, vidrio, cerámica,…)</t>
  </si>
  <si>
    <t>Preferiría trabajar en una</t>
  </si>
  <si>
    <t>Agencia administrativa o comercial</t>
  </si>
  <si>
    <t>Carpintería, ebanistería o en trabajos de madera</t>
  </si>
  <si>
    <t>Farmacia o laboratorio de análisis</t>
  </si>
  <si>
    <t>Peluquería, departamento de imagen o caracterización</t>
  </si>
  <si>
    <t>Preferiría trabajar en de</t>
  </si>
  <si>
    <t>Cocina, hostelería, pastelería o panadería</t>
  </si>
  <si>
    <t>Decoración, artesanía, conservación del patrimonio artístico</t>
  </si>
  <si>
    <t>Animación de grupos o en actividades fisicodeportivas</t>
  </si>
  <si>
    <t>Extinción de incendios, policía, guardia civil o piloto de rescate</t>
  </si>
  <si>
    <t>De consultar una página web especializada, preferiría que tratase sobre</t>
  </si>
  <si>
    <t>Agricultura, jardinería, pesca o bosques</t>
  </si>
  <si>
    <t>Mecánica del automóvil o de maquinaria en general</t>
  </si>
  <si>
    <t>Diseños textiles o de piel</t>
  </si>
  <si>
    <t>manejo de los medios audiovisuales en un espectáculo (luz, sonido,…)</t>
  </si>
  <si>
    <t>Preferiría una asignatura o materia nueva sobre</t>
  </si>
  <si>
    <t>Gestión informatizada de las empresas</t>
  </si>
  <si>
    <t>Agricultura, ganadería, forestal o pesca</t>
  </si>
  <si>
    <t>Cómo ayudar en un laboratorio químico o farmacéutico</t>
  </si>
  <si>
    <t>Cómo actuar de escolta o guardaespaldas de una personalidad</t>
  </si>
  <si>
    <t>De tener que elegir entre estas asignaturas preferiría</t>
  </si>
  <si>
    <t>Revisión, reparación o mantenimiento de vehículos a motor</t>
  </si>
  <si>
    <t>Integración social de marginación, minusvalía o deficiencia</t>
  </si>
  <si>
    <t>La manipulación industrial de alimentos e higiene alimentaria</t>
  </si>
  <si>
    <t>mantenimiento de la maquinaria e instalaciones mecánicas</t>
  </si>
  <si>
    <t>Fabricación de productos químicos o farmacéuticos</t>
  </si>
  <si>
    <t>Mantenimiento o mejora de la estética e imagen de las personas</t>
  </si>
  <si>
    <t>De hacer un trabajo preferiría algo relacionado con</t>
  </si>
  <si>
    <t>Dietética o nutrición</t>
  </si>
  <si>
    <t>Manejo de aparatos de sonido, imagen o iluminación</t>
  </si>
  <si>
    <t xml:space="preserve">En servicios de vigilancia, protección ciudadana o fuerzas de seguridad </t>
  </si>
  <si>
    <t xml:space="preserve">Me atrae más ayudar en </t>
  </si>
  <si>
    <t>Un hospital, clínica o residencia de mayores</t>
  </si>
  <si>
    <t>Construcción de puentes, carreteras, puertos o aeropuertos</t>
  </si>
  <si>
    <t xml:space="preserve">Preferiría estar al día sobre los últimos avances en </t>
  </si>
  <si>
    <t>Técnicas en la fabricación de materiales para la construcción</t>
  </si>
  <si>
    <t>Como cocinero/a en un campamento de refugiados</t>
  </si>
  <si>
    <t>Reparando camiones o vehículos averiados</t>
  </si>
  <si>
    <t>Ayudando a los refugiados u organizando actos socioculturales</t>
  </si>
  <si>
    <t>Como bombero, policía, soldado profesional o guardia civil</t>
  </si>
  <si>
    <t>De poder montar un negocio elegiría</t>
  </si>
  <si>
    <t>Una agencia de transporte de mercancias</t>
  </si>
  <si>
    <t>Un restarurante, panadería, pastelería o gestión de una casa rural</t>
  </si>
  <si>
    <t xml:space="preserve">Preferiría investigar sobre novedades en </t>
  </si>
  <si>
    <t>Programas para la integración social de personas marginadas</t>
  </si>
  <si>
    <t xml:space="preserve">En una gira con un grupo artístico, preferiría ser especialista en </t>
  </si>
  <si>
    <t>Su gestión comercial o publicitaria</t>
  </si>
  <si>
    <t>El equipo sanitario o de dietética</t>
  </si>
  <si>
    <t>Animación o presentación de actos socioculturales o deportivos</t>
  </si>
  <si>
    <t>Asesoría de imagen personal</t>
  </si>
  <si>
    <t>Recetas de cocina o elaboración de vinos, aceites, zumos o derivados lácteos</t>
  </si>
  <si>
    <t>Diseños textiles , artesanos o florales</t>
  </si>
  <si>
    <t>Tendencias en el arreglo personal o caracterización de personas</t>
  </si>
  <si>
    <t>Técnicas, herramientas o  maquinaria para la edificación</t>
  </si>
  <si>
    <t xml:space="preserve">Trabajaría preferentemente en </t>
  </si>
  <si>
    <t>Artesanía o decoración en general</t>
  </si>
  <si>
    <t>Servicios culturales, de animación o actividades físico-deportivas</t>
  </si>
  <si>
    <t>Realización de audiovisuales (de publicidad o de noticias)</t>
  </si>
  <si>
    <t>Gestión administrativa o secretariado</t>
  </si>
  <si>
    <t>Me gustaría más trabajar en</t>
  </si>
  <si>
    <t>Al aire libre en agricultura, ganadería o pesca</t>
  </si>
  <si>
    <t>Entre motores realizando rocesos de mecanizado o calderería</t>
  </si>
  <si>
    <t>Con equipos de sonido, imagen, iluminación o efectos especiales</t>
  </si>
  <si>
    <t>Me gustaría conocer mejor los avances técnicos en</t>
  </si>
  <si>
    <t>Medios audiovisuales: sonido, imagen o iluminación</t>
  </si>
  <si>
    <t>Una fábrica de transformaciones metálicas, de fundición o de calderería</t>
  </si>
  <si>
    <t>peluquería o salón de belleza</t>
  </si>
  <si>
    <t xml:space="preserve">En una feria de muestrass colaboraría más a gusto con </t>
  </si>
  <si>
    <t>Espositores de agricultura , de ganadería o de pesca</t>
  </si>
  <si>
    <t>Expositores de artesanías regionales o de antigüedades</t>
  </si>
  <si>
    <t>El equipo sanitario de emergencias o catástrofes</t>
  </si>
  <si>
    <t>Higiene de los alimentos para prevenir riesgos o en dietética alimentaria</t>
  </si>
  <si>
    <t>Preferiría aprender más sobre</t>
  </si>
  <si>
    <t>Preferiría asistir a un curso sobre</t>
  </si>
  <si>
    <t>Una clínica u hospital como auxiliar o técnico</t>
  </si>
  <si>
    <t>De hacer un reportaje sobre mi barrio o ciuddad, preferiria tratar sobre</t>
  </si>
  <si>
    <t>Su actividad comerrcial en general</t>
  </si>
  <si>
    <t>La hostelería o mercados de alimentación</t>
  </si>
  <si>
    <t xml:space="preserve">En una gran empresa preferiría trabajar en </t>
  </si>
  <si>
    <t>Sanidad, como auxiliar del equipo médico (análisis, radiodiagnóstico)</t>
  </si>
  <si>
    <t>Servicios para la construcción o albañilería</t>
  </si>
  <si>
    <t>Informática aplicada a la gestión de empresas</t>
  </si>
  <si>
    <t>Obras de edificación: edificios, puentes o carreteras</t>
  </si>
  <si>
    <t>El comercio, marketing o servicios al consumidor</t>
  </si>
  <si>
    <t>la navegación, pesca, transporte marítimo o aéreo</t>
  </si>
  <si>
    <t>Los servicios de animación cultural</t>
  </si>
  <si>
    <t>Los peinados de moda o el maquillaje</t>
  </si>
  <si>
    <t>Manipulación y tratamiento de metales, vidrio o cerámica</t>
  </si>
  <si>
    <t>Animación de obras de teatro o títeres</t>
  </si>
  <si>
    <t>Creo que me vería mejor en un futuro</t>
  </si>
  <si>
    <t>Dirigiendo la venta de artículos de gran consumo</t>
  </si>
  <si>
    <t>Montando equipos frigoríicos, de aire acondicionado o electrodomésticos</t>
  </si>
  <si>
    <t>Ayudando en actividades sanitarias o de salud ambiental</t>
  </si>
  <si>
    <t>la dirección o gestión administrativa de una empresa o comercio</t>
  </si>
  <si>
    <t>Un taller mecánico, eléctrico, de energía eólica o solar</t>
  </si>
  <si>
    <t>Técnicas comerciales y de venta</t>
  </si>
  <si>
    <t>Modelos de motores, placas solares o aerogeneradores</t>
  </si>
  <si>
    <t>Técnicas de retauración del patrimonio o de edificios artísticos</t>
  </si>
  <si>
    <t>Un vivero de plantas o en organización paisajística</t>
  </si>
  <si>
    <t>Sitemas de riego, técnicas de viveros o repoblación de bosques</t>
  </si>
  <si>
    <t>Sisrtemas de fabricación de metales, de máquinas o de fundición</t>
  </si>
  <si>
    <t>Diseño de materiales de construcción en edificios y obras públicas</t>
  </si>
  <si>
    <t>En mejorar la estética e imagen de las personas</t>
  </si>
  <si>
    <t>Marketing o sistemas de venta</t>
  </si>
  <si>
    <t>Herramientas o técnicas para la construcción</t>
  </si>
  <si>
    <t>Equipos de salvamento, socorrismo o de protección de la naturaleza</t>
  </si>
  <si>
    <t xml:space="preserve">Me vería mejor colaborando en </t>
  </si>
  <si>
    <t>La gestión de reserva de billetes, en una agencia de viajes</t>
  </si>
  <si>
    <t>Escolta o guarda de seguridad</t>
  </si>
  <si>
    <t>El equipo de seguridad de una feria o acontecimiento cultural-deportivo</t>
  </si>
  <si>
    <t>Fabricación de charcutería, aceites o en la elaboración de bebidas</t>
  </si>
  <si>
    <t>Fabricación industrial, soldadura, fundición de metales o de calderería</t>
  </si>
  <si>
    <t>Mezclas de sonido e imagen para comunicación audiovisual o espectáculos</t>
  </si>
  <si>
    <t>Reforestación de bosques, cultivo del campo o gestión acuícola</t>
  </si>
  <si>
    <t>Gestión desde una agencia de viajes</t>
  </si>
  <si>
    <t>COMERCIO-MARKETING</t>
  </si>
  <si>
    <t>ADMINISTRACIÓN-GESTIÓN-INFORMÁTICA</t>
  </si>
  <si>
    <t>HOSTELERÍA-TURISMO</t>
  </si>
  <si>
    <t>AGRARIAS-FORESTALES-MARÍTIMAS-ENERGÍA-AGUA-INDUSTRIAS ALIMENTARIAS</t>
  </si>
  <si>
    <t>ELECTRÓNICA-MECÁNICA-MANTENIMIENTO DE VEHÍCULOS</t>
  </si>
  <si>
    <t>ARTES GRÁFICAS-DECORACIÓN-ARTESANÍA</t>
  </si>
  <si>
    <t>FABRICACIÓN INDUSTRIAL Y MECÁNICA-INDUSTRIA QUÍMICA</t>
  </si>
  <si>
    <t>SANITARIAS</t>
  </si>
  <si>
    <t>SERVICIOS CULTURALES-AIRE LIBRE Y DEPORTIVAS</t>
  </si>
  <si>
    <t>IMAGEN PERSONAL-PELUQUERÍA Y ESTÉTICA</t>
  </si>
  <si>
    <t>EDIFICACIÓN Y OBRA CIVIL</t>
  </si>
  <si>
    <t>SEGURIDAD-DEFENSA-RIESGO-MEDIO AMBIENTE</t>
  </si>
  <si>
    <t>COMUNICACIÓN-IMAGEN-SONIDO</t>
  </si>
  <si>
    <t>Gestión comercial. Marketing o mercadotecnia. Dependiente de comercio. Vendedor de grandes almacenes. Servicios al consumidor (ámbito: publicidad, comercio y medios de transporte)</t>
  </si>
  <si>
    <t>Gestión administrativa. Secretariado. Trabajo de oficinas. Actividdes contables y financieras. Administración pública. Explotación de sistemas informáticos. Reparación de equipos informáticos (ámbito: administrativo, gestión y jurídico)</t>
  </si>
  <si>
    <t>Hostelería. Cocina. Servicios de restaurante y hotel. Turismo. Pastelería. Panadería. Guía de viajes. Manipulación de alimentos (ámbito: científico-experimental)</t>
  </si>
  <si>
    <t>Explotaciones agrícolas o ganaderas o forestales o pesqueras. Explotaciones de recursos naturales o paisajístivos. Transporte marítimo. Energía eólica o solar. Industrias alimantarias o de conservación y elaboración de alimentos (lácteos, carnes, vinos, aceites). (ámbito: científico-técnico)</t>
  </si>
  <si>
    <t>Equpos e instalaciones eléctricas y electrónicas. Equipos de consumo (frio o calor). Montaje o mantenimiento de instalaciones o equipos eléctricos. Mantenimiento de vehículos o carrocería o maquinaria agrícola o fabricación (ámbito: científico-técnico)</t>
  </si>
  <si>
    <t>Artes gráficas (tratamiento de textos o imprenta). Artesanías. Productos de madera y mueble. Confección textil. Curtidos de piel. Restauración de patrimonio artístico. Decoración. Joyería. Cerámica. Esmaltes. Florista (ámbitos: artístivos, plásticos, estéticos y musicales)</t>
  </si>
  <si>
    <t>Fabricación mecánica. Producción o manipulación de materiales o vidrio o cerámica. Fundición. Mecanizado. Soldadura. Producción química (productos farmacéuticos, de pasta y papel, plásticos y caucho). Análisis y control de producción (ámbito: científico-técnico)</t>
  </si>
  <si>
    <t>Trabajos de sanidad (hospitales, centros de salud, centros de mayores, residencias…). Auxiliar de enfermería. Auxiliar de farmacia (ámbito: biosanitario-científico)</t>
  </si>
  <si>
    <t>Actividades físicas y deportivas. Servicios socioculturales y a la comunidad. Monitor de deportes. Animador cultural (fiestas, hoteles…). (ámbito: actividades físicas, deportivas y culturales)</t>
  </si>
  <si>
    <t>Peluquería. Estética personal. Caracterización y maquillaje. Imagen personal. (ámbito: servicios sociales y a la comunidad)</t>
  </si>
  <si>
    <t>Construcción de edificios (albañil, pintor, fontanero, escayolista, soldador, cristalero, pintor, revestimiento de paredes,…). Hormigón (ámbito científico-técnico)</t>
  </si>
  <si>
    <t>Militar. Policía. Guardia civil. Bombero. Detective. Fuerzas y cuerpos militares. Equipos de salvamento y socorrismo. Guarda de seguridad. Piloto. Buzo. Protección de la naturaleza y medio ambiente. (ámbito: servicios socioculturales y a la comunidad)</t>
  </si>
  <si>
    <t>Fotografía, cine, video, publicidad, radio, televisión. Técnico de sonido e iluminación. Producción de audiovisuales, radio, espectáculos (ámbito: lingüístico, literario, publicidad, medios)</t>
  </si>
  <si>
    <t>PREFERENCIAS PROFESIONALES SECUNDARIA -&gt; FORMACIÓN PROFESIONAL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</si>
</sst>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18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 wrapText="1"/>
    </xf>
    <xf numFmtId="0" fontId="0" fillId="19" borderId="0" xfId="0" applyFont="1" applyFill="1" applyAlignment="1">
      <alignment wrapText="1"/>
    </xf>
    <xf numFmtId="0" fontId="0" fillId="20" borderId="0" xfId="0" applyFont="1" applyFill="1" applyAlignment="1">
      <alignment wrapText="1"/>
    </xf>
    <xf numFmtId="0" fontId="0" fillId="18" borderId="0" xfId="0" applyFill="1" applyAlignment="1">
      <alignment wrapText="1"/>
    </xf>
    <xf numFmtId="0" fontId="0" fillId="21" borderId="0" xfId="0" applyFill="1" applyAlignment="1">
      <alignment wrapText="1"/>
    </xf>
    <xf numFmtId="0" fontId="0" fillId="18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NIVEL DE INTERÉS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7"/>
          <c:w val="0.77125"/>
          <c:h val="0.804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Gráfica!$I$2:$I$14</c:f>
              <c:numCache>
                <c:ptCount val="13"/>
                <c:pt idx="0">
                  <c:v>18</c:v>
                </c:pt>
                <c:pt idx="1">
                  <c:v>29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17</c:v>
                </c:pt>
                <c:pt idx="6">
                  <c:v>14</c:v>
                </c:pt>
                <c:pt idx="7">
                  <c:v>16</c:v>
                </c:pt>
                <c:pt idx="8">
                  <c:v>20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26</c:v>
                </c:pt>
              </c:numCache>
            </c:numRef>
          </c:val>
        </c:ser>
        <c:overlap val="100"/>
        <c:axId val="35229126"/>
        <c:axId val="1493039"/>
      </c:barChart>
      <c:catAx>
        <c:axId val="352291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3039"/>
        <c:crossesAt val="0"/>
        <c:auto val="1"/>
        <c:lblOffset val="100"/>
        <c:tickLblSkip val="1"/>
        <c:noMultiLvlLbl val="0"/>
      </c:catAx>
      <c:valAx>
        <c:axId val="1493039"/>
        <c:scaling>
          <c:orientation val="minMax"/>
          <c:max val="48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29126"/>
        <c:crossesAt val="1"/>
        <c:crossBetween val="between"/>
        <c:dispUnits/>
        <c:majorUnit val="6"/>
        <c:minorUnit val="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55675"/>
          <c:w val="0.176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57150</xdr:rowOff>
    </xdr:from>
    <xdr:to>
      <xdr:col>15</xdr:col>
      <xdr:colOff>1009650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9248775" y="295275"/>
        <a:ext cx="64960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6"/>
  <sheetViews>
    <sheetView zoomScalePageLayoutView="0" workbookViewId="0" topLeftCell="A1">
      <selection activeCell="C3" sqref="C3"/>
    </sheetView>
  </sheetViews>
  <sheetFormatPr defaultColWidth="17.140625" defaultRowHeight="12.75" customHeight="1"/>
  <cols>
    <col min="1" max="1" width="7.140625" style="1" customWidth="1"/>
    <col min="2" max="2" width="79.57421875" style="1" customWidth="1"/>
    <col min="3" max="3" width="6.140625" style="1" customWidth="1"/>
    <col min="4" max="16384" width="17.140625" style="1" customWidth="1"/>
  </cols>
  <sheetData>
    <row r="2" spans="1:2" ht="15.75" customHeight="1">
      <c r="A2" s="2">
        <v>1</v>
      </c>
      <c r="B2" s="2" t="s">
        <v>0</v>
      </c>
    </row>
    <row r="3" spans="1:3" ht="12.75" customHeight="1">
      <c r="A3" s="3" t="s">
        <v>19</v>
      </c>
      <c r="B3" s="3" t="s">
        <v>2</v>
      </c>
      <c r="C3" s="3">
        <v>0</v>
      </c>
    </row>
    <row r="4" spans="1:3" ht="12.75" customHeight="1">
      <c r="A4" s="3" t="s">
        <v>21</v>
      </c>
      <c r="B4" s="3" t="s">
        <v>4</v>
      </c>
      <c r="C4" s="3">
        <v>1</v>
      </c>
    </row>
    <row r="5" spans="1:3" ht="12.75" customHeight="1">
      <c r="A5" s="3" t="s">
        <v>23</v>
      </c>
      <c r="B5" s="3" t="s">
        <v>6</v>
      </c>
      <c r="C5" s="3">
        <v>2</v>
      </c>
    </row>
    <row r="6" spans="1:3" ht="12.75" customHeight="1">
      <c r="A6" s="3" t="s">
        <v>25</v>
      </c>
      <c r="B6" s="3" t="s">
        <v>8</v>
      </c>
      <c r="C6" s="3">
        <v>3</v>
      </c>
    </row>
    <row r="7" spans="1:2" ht="15.75" customHeight="1">
      <c r="A7" s="2">
        <v>2</v>
      </c>
      <c r="B7" s="2" t="s">
        <v>9</v>
      </c>
    </row>
    <row r="8" spans="1:3" ht="12.75" customHeight="1">
      <c r="A8" s="1" t="s">
        <v>27</v>
      </c>
      <c r="B8" s="1" t="s">
        <v>11</v>
      </c>
      <c r="C8" s="1">
        <v>0</v>
      </c>
    </row>
    <row r="9" spans="1:3" ht="12.75" customHeight="1">
      <c r="A9" s="1" t="s">
        <v>29</v>
      </c>
      <c r="B9" s="1" t="s">
        <v>13</v>
      </c>
      <c r="C9" s="1">
        <v>2</v>
      </c>
    </row>
    <row r="10" spans="1:3" ht="12.75" customHeight="1">
      <c r="A10" s="1" t="s">
        <v>30</v>
      </c>
      <c r="B10" s="1" t="s">
        <v>15</v>
      </c>
      <c r="C10" s="1">
        <v>1</v>
      </c>
    </row>
    <row r="11" spans="1:3" ht="12.75" customHeight="1">
      <c r="A11" s="1" t="s">
        <v>31</v>
      </c>
      <c r="B11" s="1" t="s">
        <v>17</v>
      </c>
      <c r="C11" s="1">
        <v>3</v>
      </c>
    </row>
    <row r="12" spans="1:2" ht="15.75" customHeight="1">
      <c r="A12" s="2">
        <v>3</v>
      </c>
      <c r="B12" s="2" t="s">
        <v>18</v>
      </c>
    </row>
    <row r="13" spans="1:3" ht="12.75" customHeight="1">
      <c r="A13" s="3" t="s">
        <v>32</v>
      </c>
      <c r="B13" s="3" t="s">
        <v>20</v>
      </c>
      <c r="C13" s="3">
        <v>0</v>
      </c>
    </row>
    <row r="14" spans="1:3" ht="12.75" customHeight="1">
      <c r="A14" s="3" t="s">
        <v>33</v>
      </c>
      <c r="B14" s="3" t="s">
        <v>22</v>
      </c>
      <c r="C14" s="3">
        <v>2</v>
      </c>
    </row>
    <row r="15" spans="1:3" ht="12.75" customHeight="1">
      <c r="A15" s="3" t="s">
        <v>34</v>
      </c>
      <c r="B15" s="3" t="s">
        <v>24</v>
      </c>
      <c r="C15" s="3">
        <v>1</v>
      </c>
    </row>
    <row r="16" spans="1:3" ht="12.75" customHeight="1">
      <c r="A16" s="3" t="s">
        <v>35</v>
      </c>
      <c r="B16" s="3" t="s">
        <v>26</v>
      </c>
      <c r="C16" s="3">
        <v>3</v>
      </c>
    </row>
    <row r="17" spans="1:2" ht="15.75" customHeight="1">
      <c r="A17" s="2">
        <v>4</v>
      </c>
      <c r="B17" s="2" t="s">
        <v>183</v>
      </c>
    </row>
    <row r="18" spans="1:3" ht="12.75" customHeight="1">
      <c r="A18" s="1" t="s">
        <v>37</v>
      </c>
      <c r="B18" s="1" t="s">
        <v>28</v>
      </c>
      <c r="C18" s="1">
        <v>0</v>
      </c>
    </row>
    <row r="19" spans="1:3" ht="12.75" customHeight="1">
      <c r="A19" s="1" t="s">
        <v>38</v>
      </c>
      <c r="B19" s="1" t="s">
        <v>52</v>
      </c>
      <c r="C19" s="1">
        <v>2</v>
      </c>
    </row>
    <row r="20" spans="1:3" ht="12.75" customHeight="1">
      <c r="A20" s="1" t="s">
        <v>39</v>
      </c>
      <c r="B20" s="1" t="s">
        <v>53</v>
      </c>
      <c r="C20" s="1">
        <v>1</v>
      </c>
    </row>
    <row r="21" spans="1:3" ht="12.75" customHeight="1">
      <c r="A21" s="1" t="s">
        <v>40</v>
      </c>
      <c r="B21" s="1" t="s">
        <v>54</v>
      </c>
      <c r="C21" s="1">
        <v>3</v>
      </c>
    </row>
    <row r="22" spans="1:2" ht="15.75" customHeight="1">
      <c r="A22" s="2">
        <v>5</v>
      </c>
      <c r="B22" s="2" t="s">
        <v>182</v>
      </c>
    </row>
    <row r="23" spans="1:3" ht="12.75" customHeight="1">
      <c r="A23" s="3" t="s">
        <v>1</v>
      </c>
      <c r="B23" s="11" t="s">
        <v>55</v>
      </c>
      <c r="C23" s="3">
        <v>2</v>
      </c>
    </row>
    <row r="24" spans="1:3" ht="12.75" customHeight="1">
      <c r="A24" s="3" t="s">
        <v>3</v>
      </c>
      <c r="B24" s="11" t="s">
        <v>56</v>
      </c>
      <c r="C24" s="3">
        <v>1</v>
      </c>
    </row>
    <row r="25" spans="1:3" ht="12.75" customHeight="1">
      <c r="A25" s="3" t="s">
        <v>5</v>
      </c>
      <c r="B25" s="11" t="s">
        <v>57</v>
      </c>
      <c r="C25" s="3">
        <v>0</v>
      </c>
    </row>
    <row r="26" spans="1:3" ht="12.75" customHeight="1">
      <c r="A26" s="3" t="s">
        <v>7</v>
      </c>
      <c r="B26" s="11" t="s">
        <v>58</v>
      </c>
      <c r="C26" s="3">
        <v>3</v>
      </c>
    </row>
    <row r="27" spans="1:2" ht="15.75" customHeight="1">
      <c r="A27" s="2">
        <v>6</v>
      </c>
      <c r="B27" s="2" t="s">
        <v>59</v>
      </c>
    </row>
    <row r="28" spans="1:3" ht="12.75" customHeight="1">
      <c r="A28" s="1" t="s">
        <v>10</v>
      </c>
      <c r="B28" s="1" t="s">
        <v>60</v>
      </c>
      <c r="C28" s="1">
        <v>2</v>
      </c>
    </row>
    <row r="29" spans="1:3" ht="12.75" customHeight="1">
      <c r="A29" s="1" t="s">
        <v>12</v>
      </c>
      <c r="B29" s="1" t="s">
        <v>61</v>
      </c>
      <c r="C29" s="1">
        <v>0</v>
      </c>
    </row>
    <row r="30" spans="1:3" ht="12.75" customHeight="1">
      <c r="A30" s="1" t="s">
        <v>14</v>
      </c>
      <c r="B30" s="1" t="s">
        <v>62</v>
      </c>
      <c r="C30" s="1">
        <v>1</v>
      </c>
    </row>
    <row r="31" spans="1:3" ht="12.75" customHeight="1">
      <c r="A31" s="1" t="s">
        <v>16</v>
      </c>
      <c r="B31" s="1" t="s">
        <v>63</v>
      </c>
      <c r="C31" s="1">
        <v>3</v>
      </c>
    </row>
    <row r="32" spans="1:2" ht="15.75" customHeight="1">
      <c r="A32" s="2">
        <v>7</v>
      </c>
      <c r="B32" s="2" t="s">
        <v>64</v>
      </c>
    </row>
    <row r="33" spans="1:3" ht="12.75" customHeight="1">
      <c r="A33" s="3" t="s">
        <v>19</v>
      </c>
      <c r="B33" s="11" t="s">
        <v>65</v>
      </c>
      <c r="C33" s="3">
        <v>2</v>
      </c>
    </row>
    <row r="34" spans="1:3" ht="12.75" customHeight="1">
      <c r="A34" s="3" t="s">
        <v>21</v>
      </c>
      <c r="B34" s="11" t="s">
        <v>66</v>
      </c>
      <c r="C34" s="3">
        <v>1</v>
      </c>
    </row>
    <row r="35" spans="1:3" ht="12.75" customHeight="1">
      <c r="A35" s="3" t="s">
        <v>23</v>
      </c>
      <c r="B35" s="11" t="s">
        <v>67</v>
      </c>
      <c r="C35" s="3">
        <v>0</v>
      </c>
    </row>
    <row r="36" spans="1:3" ht="12.75" customHeight="1">
      <c r="A36" s="3" t="s">
        <v>25</v>
      </c>
      <c r="B36" s="11" t="s">
        <v>68</v>
      </c>
      <c r="C36" s="3">
        <v>3</v>
      </c>
    </row>
    <row r="37" spans="1:2" ht="15.75" customHeight="1">
      <c r="A37" s="2">
        <v>8</v>
      </c>
      <c r="B37" s="2" t="s">
        <v>36</v>
      </c>
    </row>
    <row r="38" spans="1:3" ht="12.75" customHeight="1">
      <c r="A38" s="1" t="s">
        <v>27</v>
      </c>
      <c r="B38" s="1" t="s">
        <v>69</v>
      </c>
      <c r="C38" s="1">
        <v>2</v>
      </c>
    </row>
    <row r="39" spans="1:3" ht="12.75" customHeight="1">
      <c r="A39" s="1" t="s">
        <v>29</v>
      </c>
      <c r="B39" s="1" t="s">
        <v>70</v>
      </c>
      <c r="C39" s="1">
        <v>0</v>
      </c>
    </row>
    <row r="40" spans="1:3" ht="12.75" customHeight="1">
      <c r="A40" s="1" t="s">
        <v>30</v>
      </c>
      <c r="B40" s="1" t="s">
        <v>184</v>
      </c>
      <c r="C40" s="1">
        <v>1</v>
      </c>
    </row>
    <row r="41" spans="1:3" ht="12.75" customHeight="1">
      <c r="A41" s="1" t="s">
        <v>31</v>
      </c>
      <c r="B41" s="1" t="s">
        <v>71</v>
      </c>
      <c r="C41" s="1">
        <v>3</v>
      </c>
    </row>
    <row r="42" spans="1:2" ht="15.75" customHeight="1">
      <c r="A42" s="2">
        <v>9</v>
      </c>
      <c r="B42" s="2" t="s">
        <v>72</v>
      </c>
    </row>
    <row r="43" spans="1:3" ht="12.75" customHeight="1">
      <c r="A43" s="3" t="s">
        <v>32</v>
      </c>
      <c r="B43" s="11" t="s">
        <v>73</v>
      </c>
      <c r="C43" s="3">
        <v>3</v>
      </c>
    </row>
    <row r="44" spans="1:3" ht="12.75" customHeight="1">
      <c r="A44" s="3" t="s">
        <v>33</v>
      </c>
      <c r="B44" s="11" t="s">
        <v>74</v>
      </c>
      <c r="C44" s="3">
        <v>0</v>
      </c>
    </row>
    <row r="45" spans="1:3" ht="12.75" customHeight="1">
      <c r="A45" s="3" t="s">
        <v>34</v>
      </c>
      <c r="B45" s="11" t="s">
        <v>75</v>
      </c>
      <c r="C45" s="3">
        <v>1</v>
      </c>
    </row>
    <row r="46" spans="1:3" ht="12.75" customHeight="1">
      <c r="A46" s="3" t="s">
        <v>35</v>
      </c>
      <c r="B46" s="11" t="s">
        <v>76</v>
      </c>
      <c r="C46" s="3">
        <v>2</v>
      </c>
    </row>
    <row r="47" spans="1:2" ht="15.75" customHeight="1">
      <c r="A47" s="2">
        <v>10</v>
      </c>
      <c r="B47" s="2" t="s">
        <v>77</v>
      </c>
    </row>
    <row r="48" spans="1:3" ht="12.75" customHeight="1">
      <c r="A48" s="1" t="s">
        <v>37</v>
      </c>
      <c r="B48" s="1" t="s">
        <v>78</v>
      </c>
      <c r="C48" s="1">
        <v>0</v>
      </c>
    </row>
    <row r="49" spans="1:3" ht="12.75" customHeight="1">
      <c r="A49" s="1" t="s">
        <v>38</v>
      </c>
      <c r="B49" s="1" t="s">
        <v>79</v>
      </c>
      <c r="C49" s="1">
        <v>2</v>
      </c>
    </row>
    <row r="50" spans="1:3" ht="12.75" customHeight="1">
      <c r="A50" s="1" t="s">
        <v>39</v>
      </c>
      <c r="B50" s="1" t="s">
        <v>81</v>
      </c>
      <c r="C50" s="1">
        <v>3</v>
      </c>
    </row>
    <row r="51" spans="1:3" ht="12.75" customHeight="1">
      <c r="A51" s="1" t="s">
        <v>40</v>
      </c>
      <c r="B51" s="1" t="s">
        <v>80</v>
      </c>
      <c r="C51" s="1">
        <v>1</v>
      </c>
    </row>
    <row r="52" spans="1:2" ht="15.75" customHeight="1">
      <c r="A52" s="2">
        <v>11</v>
      </c>
      <c r="B52" s="2" t="s">
        <v>185</v>
      </c>
    </row>
    <row r="53" spans="1:3" ht="12.75" customHeight="1">
      <c r="A53" s="3" t="s">
        <v>1</v>
      </c>
      <c r="B53" s="11" t="s">
        <v>186</v>
      </c>
      <c r="C53" s="3">
        <v>1</v>
      </c>
    </row>
    <row r="54" spans="1:3" ht="12.75" customHeight="1">
      <c r="A54" s="3" t="s">
        <v>3</v>
      </c>
      <c r="B54" s="11" t="s">
        <v>187</v>
      </c>
      <c r="C54" s="3">
        <v>3</v>
      </c>
    </row>
    <row r="55" spans="1:3" ht="12.75" customHeight="1">
      <c r="A55" s="3" t="s">
        <v>5</v>
      </c>
      <c r="B55" s="11" t="s">
        <v>82</v>
      </c>
      <c r="C55" s="3">
        <v>0</v>
      </c>
    </row>
    <row r="56" spans="1:3" ht="12.75" customHeight="1">
      <c r="A56" s="3" t="s">
        <v>7</v>
      </c>
      <c r="B56" s="11" t="s">
        <v>83</v>
      </c>
      <c r="C56" s="3">
        <v>2</v>
      </c>
    </row>
    <row r="57" spans="1:2" ht="15.75" customHeight="1">
      <c r="A57" s="2">
        <v>12</v>
      </c>
      <c r="B57" s="2" t="s">
        <v>84</v>
      </c>
    </row>
    <row r="58" spans="1:3" ht="12.75" customHeight="1">
      <c r="A58" s="1" t="s">
        <v>10</v>
      </c>
      <c r="B58" s="1" t="s">
        <v>85</v>
      </c>
      <c r="C58" s="1">
        <v>3</v>
      </c>
    </row>
    <row r="59" spans="1:3" ht="12.75" customHeight="1">
      <c r="A59" s="1" t="s">
        <v>12</v>
      </c>
      <c r="B59" s="1" t="s">
        <v>86</v>
      </c>
      <c r="C59" s="1">
        <v>0</v>
      </c>
    </row>
    <row r="60" spans="1:3" ht="12.75" customHeight="1">
      <c r="A60" s="1" t="s">
        <v>14</v>
      </c>
      <c r="B60" s="1" t="s">
        <v>87</v>
      </c>
      <c r="C60" s="1">
        <v>2</v>
      </c>
    </row>
    <row r="61" spans="1:3" ht="12.75" customHeight="1">
      <c r="A61" s="1" t="s">
        <v>16</v>
      </c>
      <c r="B61" s="1" t="s">
        <v>88</v>
      </c>
      <c r="C61" s="1">
        <v>1</v>
      </c>
    </row>
    <row r="62" spans="1:2" ht="15.75" customHeight="1">
      <c r="A62" s="2">
        <v>13</v>
      </c>
      <c r="B62" s="2" t="s">
        <v>188</v>
      </c>
    </row>
    <row r="63" spans="1:3" ht="12.75" customHeight="1">
      <c r="A63" s="3" t="s">
        <v>19</v>
      </c>
      <c r="B63" s="11" t="s">
        <v>223</v>
      </c>
      <c r="C63" s="3">
        <v>1</v>
      </c>
    </row>
    <row r="64" spans="1:3" ht="12.75" customHeight="1">
      <c r="A64" s="3" t="s">
        <v>21</v>
      </c>
      <c r="B64" s="11" t="s">
        <v>189</v>
      </c>
      <c r="C64" s="3">
        <v>0</v>
      </c>
    </row>
    <row r="65" spans="1:3" ht="12.75" customHeight="1">
      <c r="A65" s="3" t="s">
        <v>23</v>
      </c>
      <c r="B65" s="11" t="s">
        <v>89</v>
      </c>
      <c r="C65" s="3">
        <v>2</v>
      </c>
    </row>
    <row r="66" spans="1:3" ht="12.75" customHeight="1">
      <c r="A66" s="3" t="s">
        <v>25</v>
      </c>
      <c r="B66" s="11" t="s">
        <v>90</v>
      </c>
      <c r="C66" s="3">
        <v>3</v>
      </c>
    </row>
    <row r="67" spans="1:2" ht="15.75" customHeight="1">
      <c r="A67" s="2">
        <v>14</v>
      </c>
      <c r="B67" s="2" t="s">
        <v>91</v>
      </c>
    </row>
    <row r="68" spans="1:3" ht="12.75" customHeight="1">
      <c r="A68" s="1" t="s">
        <v>27</v>
      </c>
      <c r="B68" s="1" t="s">
        <v>92</v>
      </c>
      <c r="C68" s="1">
        <v>1</v>
      </c>
    </row>
    <row r="69" spans="1:3" ht="12.75" customHeight="1">
      <c r="A69" s="1" t="s">
        <v>29</v>
      </c>
      <c r="B69" s="1" t="s">
        <v>93</v>
      </c>
      <c r="C69" s="1">
        <v>0</v>
      </c>
    </row>
    <row r="70" spans="1:3" ht="12.75" customHeight="1">
      <c r="A70" s="1" t="s">
        <v>30</v>
      </c>
      <c r="B70" s="1" t="s">
        <v>94</v>
      </c>
      <c r="C70" s="1">
        <v>2</v>
      </c>
    </row>
    <row r="71" spans="1:3" ht="12.75" customHeight="1">
      <c r="A71" s="1" t="s">
        <v>31</v>
      </c>
      <c r="B71" s="1" t="s">
        <v>95</v>
      </c>
      <c r="C71" s="1">
        <v>3</v>
      </c>
    </row>
    <row r="72" spans="1:2" ht="15.75" customHeight="1">
      <c r="A72" s="2">
        <v>15</v>
      </c>
      <c r="B72" s="2" t="s">
        <v>96</v>
      </c>
    </row>
    <row r="73" spans="1:3" ht="12.75" customHeight="1">
      <c r="A73" s="3" t="s">
        <v>32</v>
      </c>
      <c r="B73" s="11" t="s">
        <v>97</v>
      </c>
      <c r="C73" s="3">
        <v>0</v>
      </c>
    </row>
    <row r="74" spans="1:3" ht="12.75" customHeight="1">
      <c r="A74" s="3" t="s">
        <v>33</v>
      </c>
      <c r="B74" s="11" t="s">
        <v>98</v>
      </c>
      <c r="C74" s="3">
        <v>3</v>
      </c>
    </row>
    <row r="75" spans="1:3" ht="12.75" customHeight="1">
      <c r="A75" s="3" t="s">
        <v>34</v>
      </c>
      <c r="B75" s="11" t="s">
        <v>99</v>
      </c>
      <c r="C75" s="3">
        <v>2</v>
      </c>
    </row>
    <row r="76" spans="1:3" ht="12.75" customHeight="1">
      <c r="A76" s="3" t="s">
        <v>35</v>
      </c>
      <c r="B76" s="11" t="s">
        <v>100</v>
      </c>
      <c r="C76" s="3">
        <v>1</v>
      </c>
    </row>
    <row r="77" spans="1:2" ht="15.75" customHeight="1">
      <c r="A77" s="2">
        <v>16</v>
      </c>
      <c r="B77" s="2" t="s">
        <v>101</v>
      </c>
    </row>
    <row r="78" spans="1:3" ht="12.75" customHeight="1">
      <c r="A78" s="1" t="s">
        <v>37</v>
      </c>
      <c r="B78" s="1" t="s">
        <v>102</v>
      </c>
      <c r="C78" s="1">
        <v>2</v>
      </c>
    </row>
    <row r="79" spans="1:3" ht="12.75" customHeight="1">
      <c r="A79" s="1" t="s">
        <v>38</v>
      </c>
      <c r="B79" s="1" t="s">
        <v>103</v>
      </c>
      <c r="C79" s="1">
        <v>0</v>
      </c>
    </row>
    <row r="80" spans="1:3" ht="12.75" customHeight="1">
      <c r="A80" s="1" t="s">
        <v>39</v>
      </c>
      <c r="B80" s="1" t="s">
        <v>104</v>
      </c>
      <c r="C80" s="1">
        <v>1</v>
      </c>
    </row>
    <row r="81" spans="1:3" ht="12.75" customHeight="1">
      <c r="A81" s="1" t="s">
        <v>40</v>
      </c>
      <c r="B81" s="1" t="s">
        <v>105</v>
      </c>
      <c r="C81" s="1">
        <v>3</v>
      </c>
    </row>
    <row r="82" spans="1:2" ht="15.75" customHeight="1">
      <c r="A82" s="2">
        <v>17</v>
      </c>
      <c r="B82" s="2" t="s">
        <v>106</v>
      </c>
    </row>
    <row r="83" spans="1:3" ht="12.75" customHeight="1">
      <c r="A83" s="3" t="s">
        <v>1</v>
      </c>
      <c r="B83" s="11" t="s">
        <v>107</v>
      </c>
      <c r="C83" s="3">
        <v>0</v>
      </c>
    </row>
    <row r="84" spans="1:3" ht="12.75" customHeight="1">
      <c r="A84" s="3" t="s">
        <v>3</v>
      </c>
      <c r="B84" s="11" t="s">
        <v>108</v>
      </c>
      <c r="C84" s="3">
        <v>2</v>
      </c>
    </row>
    <row r="85" spans="1:3" ht="12.75" customHeight="1">
      <c r="A85" s="3" t="s">
        <v>5</v>
      </c>
      <c r="B85" s="11" t="s">
        <v>109</v>
      </c>
      <c r="C85" s="3">
        <v>1</v>
      </c>
    </row>
    <row r="86" spans="1:3" ht="12.75" customHeight="1">
      <c r="A86" s="3" t="s">
        <v>7</v>
      </c>
      <c r="B86" s="11" t="s">
        <v>190</v>
      </c>
      <c r="C86" s="3">
        <v>3</v>
      </c>
    </row>
    <row r="87" spans="1:2" ht="15.75" customHeight="1">
      <c r="A87" s="2">
        <v>18</v>
      </c>
      <c r="B87" s="2" t="s">
        <v>110</v>
      </c>
    </row>
    <row r="88" spans="1:3" ht="12.75" customHeight="1">
      <c r="A88" s="1" t="s">
        <v>10</v>
      </c>
      <c r="B88" s="1" t="s">
        <v>111</v>
      </c>
      <c r="C88" s="1">
        <v>1</v>
      </c>
    </row>
    <row r="89" spans="1:3" ht="12.75" customHeight="1">
      <c r="A89" s="1" t="s">
        <v>12</v>
      </c>
      <c r="B89" s="1" t="s">
        <v>112</v>
      </c>
      <c r="C89" s="1">
        <v>0</v>
      </c>
    </row>
    <row r="90" spans="1:3" ht="12.75" customHeight="1">
      <c r="A90" s="1" t="s">
        <v>14</v>
      </c>
      <c r="B90" s="1" t="s">
        <v>113</v>
      </c>
      <c r="C90" s="1">
        <v>3</v>
      </c>
    </row>
    <row r="91" spans="1:3" ht="12.75" customHeight="1">
      <c r="A91" s="1" t="s">
        <v>16</v>
      </c>
      <c r="B91" s="1" t="s">
        <v>114</v>
      </c>
      <c r="C91" s="1">
        <v>2</v>
      </c>
    </row>
    <row r="92" spans="1:2" ht="15.75" customHeight="1">
      <c r="A92" s="2">
        <v>19</v>
      </c>
      <c r="B92" s="2" t="s">
        <v>115</v>
      </c>
    </row>
    <row r="93" spans="1:3" ht="12.75" customHeight="1">
      <c r="A93" s="3" t="s">
        <v>19</v>
      </c>
      <c r="B93" s="11" t="s">
        <v>116</v>
      </c>
      <c r="C93" s="3">
        <v>0</v>
      </c>
    </row>
    <row r="94" spans="1:3" ht="12.75" customHeight="1">
      <c r="A94" s="3" t="s">
        <v>21</v>
      </c>
      <c r="B94" s="11" t="s">
        <v>117</v>
      </c>
      <c r="C94" s="3">
        <v>2</v>
      </c>
    </row>
    <row r="95" spans="1:3" ht="12.75" customHeight="1">
      <c r="A95" s="3" t="s">
        <v>23</v>
      </c>
      <c r="B95" s="11" t="s">
        <v>118</v>
      </c>
      <c r="C95" s="3">
        <v>3</v>
      </c>
    </row>
    <row r="96" spans="1:3" ht="12.75" customHeight="1">
      <c r="A96" s="3" t="s">
        <v>25</v>
      </c>
      <c r="B96" s="11" t="s">
        <v>119</v>
      </c>
      <c r="C96" s="3">
        <v>1</v>
      </c>
    </row>
    <row r="97" spans="1:2" ht="15.75" customHeight="1">
      <c r="A97" s="2">
        <v>20</v>
      </c>
      <c r="B97" s="2" t="s">
        <v>120</v>
      </c>
    </row>
    <row r="98" spans="1:3" ht="12.75" customHeight="1">
      <c r="A98" s="1" t="s">
        <v>27</v>
      </c>
      <c r="B98" s="1" t="s">
        <v>121</v>
      </c>
      <c r="C98" s="1">
        <v>0</v>
      </c>
    </row>
    <row r="99" spans="1:3" ht="12.75" customHeight="1">
      <c r="A99" s="1" t="s">
        <v>29</v>
      </c>
      <c r="B99" s="1" t="s">
        <v>122</v>
      </c>
      <c r="C99" s="1">
        <v>1</v>
      </c>
    </row>
    <row r="100" spans="1:3" ht="12.75" customHeight="1">
      <c r="A100" s="1" t="s">
        <v>30</v>
      </c>
      <c r="B100" s="1" t="s">
        <v>123</v>
      </c>
      <c r="C100" s="1">
        <v>2</v>
      </c>
    </row>
    <row r="101" spans="1:3" ht="12.75" customHeight="1">
      <c r="A101" s="1" t="s">
        <v>31</v>
      </c>
      <c r="B101" s="1" t="s">
        <v>124</v>
      </c>
      <c r="C101" s="1">
        <v>3</v>
      </c>
    </row>
    <row r="102" spans="1:2" ht="15.75" customHeight="1">
      <c r="A102" s="2">
        <v>21</v>
      </c>
      <c r="B102" s="2" t="s">
        <v>125</v>
      </c>
    </row>
    <row r="103" spans="1:3" ht="12.75" customHeight="1">
      <c r="A103" s="3" t="s">
        <v>32</v>
      </c>
      <c r="B103" s="11" t="s">
        <v>126</v>
      </c>
      <c r="C103" s="3">
        <v>1</v>
      </c>
    </row>
    <row r="104" spans="1:3" ht="12.75" customHeight="1">
      <c r="A104" s="3" t="s">
        <v>33</v>
      </c>
      <c r="B104" s="11" t="s">
        <v>127</v>
      </c>
      <c r="C104" s="3">
        <v>0</v>
      </c>
    </row>
    <row r="105" spans="1:3" ht="12.75" customHeight="1">
      <c r="A105" s="3" t="s">
        <v>34</v>
      </c>
      <c r="B105" s="11" t="s">
        <v>128</v>
      </c>
      <c r="C105" s="3">
        <v>3</v>
      </c>
    </row>
    <row r="106" spans="1:3" ht="12.75" customHeight="1">
      <c r="A106" s="3" t="s">
        <v>35</v>
      </c>
      <c r="B106" s="11" t="s">
        <v>129</v>
      </c>
      <c r="C106" s="3">
        <v>2</v>
      </c>
    </row>
    <row r="107" spans="1:2" ht="15.75" customHeight="1">
      <c r="A107" s="2">
        <v>22</v>
      </c>
      <c r="B107" s="2" t="s">
        <v>130</v>
      </c>
    </row>
    <row r="108" spans="1:3" ht="12.75" customHeight="1">
      <c r="A108" s="1" t="s">
        <v>37</v>
      </c>
      <c r="B108" s="1" t="s">
        <v>191</v>
      </c>
      <c r="C108" s="1">
        <v>3</v>
      </c>
    </row>
    <row r="109" spans="1:3" ht="12.75" customHeight="1">
      <c r="A109" s="1" t="s">
        <v>38</v>
      </c>
      <c r="B109" s="1" t="s">
        <v>131</v>
      </c>
      <c r="C109" s="1">
        <v>0</v>
      </c>
    </row>
    <row r="110" spans="1:3" ht="12.75" customHeight="1">
      <c r="A110" s="1" t="s">
        <v>39</v>
      </c>
      <c r="B110" s="1" t="s">
        <v>132</v>
      </c>
      <c r="C110" s="1">
        <v>1</v>
      </c>
    </row>
    <row r="111" spans="1:3" ht="12.75" customHeight="1">
      <c r="A111" s="1" t="s">
        <v>40</v>
      </c>
      <c r="B111" s="1" t="s">
        <v>192</v>
      </c>
      <c r="C111" s="1">
        <v>2</v>
      </c>
    </row>
    <row r="112" spans="1:2" ht="15.75" customHeight="1">
      <c r="A112" s="2">
        <v>23</v>
      </c>
      <c r="B112" s="2" t="s">
        <v>41</v>
      </c>
    </row>
    <row r="113" spans="1:3" ht="12.75" customHeight="1">
      <c r="A113" s="3" t="s">
        <v>1</v>
      </c>
      <c r="B113" s="11" t="s">
        <v>133</v>
      </c>
      <c r="C113" s="3">
        <v>1</v>
      </c>
    </row>
    <row r="114" spans="1:3" ht="12.75" customHeight="1">
      <c r="A114" s="3" t="s">
        <v>3</v>
      </c>
      <c r="B114" s="11" t="s">
        <v>134</v>
      </c>
      <c r="C114" s="3">
        <v>2</v>
      </c>
    </row>
    <row r="115" spans="1:3" ht="12.75" customHeight="1">
      <c r="A115" s="3" t="s">
        <v>5</v>
      </c>
      <c r="B115" s="11" t="s">
        <v>135</v>
      </c>
      <c r="C115" s="3">
        <v>3</v>
      </c>
    </row>
    <row r="116" spans="1:3" ht="12.75" customHeight="1">
      <c r="A116" s="3" t="s">
        <v>7</v>
      </c>
      <c r="B116" s="11" t="s">
        <v>136</v>
      </c>
      <c r="C116" s="3">
        <v>0</v>
      </c>
    </row>
    <row r="117" spans="1:2" ht="15.75" customHeight="1">
      <c r="A117" s="2">
        <v>24</v>
      </c>
      <c r="B117" s="2" t="s">
        <v>137</v>
      </c>
    </row>
    <row r="118" spans="1:3" ht="12.75" customHeight="1">
      <c r="A118" s="1" t="s">
        <v>10</v>
      </c>
      <c r="B118" s="1" t="s">
        <v>193</v>
      </c>
      <c r="C118" s="1">
        <v>3</v>
      </c>
    </row>
    <row r="119" spans="1:3" ht="12.75" customHeight="1">
      <c r="A119" s="1" t="s">
        <v>12</v>
      </c>
      <c r="B119" s="1" t="s">
        <v>194</v>
      </c>
      <c r="C119" s="1">
        <v>0</v>
      </c>
    </row>
    <row r="120" spans="1:3" ht="12.75" customHeight="1">
      <c r="A120" s="1" t="s">
        <v>14</v>
      </c>
      <c r="B120" s="1" t="s">
        <v>195</v>
      </c>
      <c r="C120" s="1">
        <v>2</v>
      </c>
    </row>
    <row r="121" spans="1:3" ht="12.75" customHeight="1">
      <c r="A121" s="1" t="s">
        <v>16</v>
      </c>
      <c r="B121" s="1" t="s">
        <v>196</v>
      </c>
      <c r="C121" s="1">
        <v>1</v>
      </c>
    </row>
    <row r="122" spans="1:2" ht="15.75" customHeight="1">
      <c r="A122" s="2">
        <v>25</v>
      </c>
      <c r="B122" s="2" t="s">
        <v>36</v>
      </c>
    </row>
    <row r="123" spans="1:3" ht="12.75" customHeight="1">
      <c r="A123" s="3" t="s">
        <v>19</v>
      </c>
      <c r="B123" s="11" t="s">
        <v>197</v>
      </c>
      <c r="C123" s="3">
        <v>0</v>
      </c>
    </row>
    <row r="124" spans="1:3" ht="12.75" customHeight="1">
      <c r="A124" s="3" t="s">
        <v>21</v>
      </c>
      <c r="B124" s="11" t="s">
        <v>138</v>
      </c>
      <c r="C124" s="3">
        <v>2</v>
      </c>
    </row>
    <row r="125" spans="1:3" ht="12.75" customHeight="1">
      <c r="A125" s="3" t="s">
        <v>23</v>
      </c>
      <c r="B125" s="11" t="s">
        <v>198</v>
      </c>
      <c r="C125" s="3">
        <v>1</v>
      </c>
    </row>
    <row r="126" spans="1:3" ht="12.75" customHeight="1">
      <c r="A126" s="3" t="s">
        <v>25</v>
      </c>
      <c r="B126" s="11" t="s">
        <v>139</v>
      </c>
      <c r="C126" s="3">
        <v>3</v>
      </c>
    </row>
    <row r="127" spans="1:2" ht="15.75" customHeight="1">
      <c r="A127" s="2">
        <v>26</v>
      </c>
      <c r="B127" s="2" t="s">
        <v>199</v>
      </c>
    </row>
    <row r="128" spans="1:3" ht="12.75" customHeight="1">
      <c r="A128" s="1" t="s">
        <v>27</v>
      </c>
      <c r="B128" s="1" t="s">
        <v>200</v>
      </c>
      <c r="C128" s="1">
        <v>2</v>
      </c>
    </row>
    <row r="129" spans="1:3" ht="12.75" customHeight="1">
      <c r="A129" s="1" t="s">
        <v>29</v>
      </c>
      <c r="B129" s="1" t="s">
        <v>201</v>
      </c>
      <c r="C129" s="1">
        <v>0</v>
      </c>
    </row>
    <row r="130" spans="1:3" ht="12.75" customHeight="1">
      <c r="A130" s="1" t="s">
        <v>30</v>
      </c>
      <c r="B130" s="1" t="s">
        <v>202</v>
      </c>
      <c r="C130" s="1">
        <v>1</v>
      </c>
    </row>
    <row r="131" spans="1:3" ht="12.75" customHeight="1">
      <c r="A131" s="1" t="s">
        <v>31</v>
      </c>
      <c r="B131" s="1" t="s">
        <v>140</v>
      </c>
      <c r="C131" s="1">
        <v>3</v>
      </c>
    </row>
    <row r="132" spans="1:2" ht="15.75" customHeight="1">
      <c r="A132" s="2">
        <v>27</v>
      </c>
      <c r="B132" s="2" t="s">
        <v>141</v>
      </c>
    </row>
    <row r="133" spans="1:3" ht="12.75" customHeight="1">
      <c r="A133" s="3" t="s">
        <v>32</v>
      </c>
      <c r="B133" s="11" t="s">
        <v>203</v>
      </c>
      <c r="C133" s="3">
        <v>3</v>
      </c>
    </row>
    <row r="134" spans="1:3" ht="12.75" customHeight="1">
      <c r="A134" s="3" t="s">
        <v>33</v>
      </c>
      <c r="B134" s="11" t="s">
        <v>204</v>
      </c>
      <c r="C134" s="3">
        <v>0</v>
      </c>
    </row>
    <row r="135" spans="1:3" ht="12.75" customHeight="1">
      <c r="A135" s="3" t="s">
        <v>34</v>
      </c>
      <c r="B135" s="11" t="s">
        <v>142</v>
      </c>
      <c r="C135" s="3">
        <v>2</v>
      </c>
    </row>
    <row r="136" spans="1:3" ht="12.75" customHeight="1">
      <c r="A136" s="3" t="s">
        <v>35</v>
      </c>
      <c r="B136" s="11" t="s">
        <v>143</v>
      </c>
      <c r="C136" s="3">
        <v>1</v>
      </c>
    </row>
    <row r="137" spans="1:2" ht="15.75" customHeight="1">
      <c r="A137" s="2">
        <v>28</v>
      </c>
      <c r="B137" s="2" t="s">
        <v>144</v>
      </c>
    </row>
    <row r="138" spans="1:3" ht="12.75" customHeight="1">
      <c r="A138" s="1" t="s">
        <v>37</v>
      </c>
      <c r="B138" s="12" t="s">
        <v>205</v>
      </c>
      <c r="C138" s="1">
        <v>3</v>
      </c>
    </row>
    <row r="139" spans="1:3" ht="12.75" customHeight="1">
      <c r="A139" s="1" t="s">
        <v>38</v>
      </c>
      <c r="B139" s="12" t="s">
        <v>206</v>
      </c>
      <c r="C139" s="1">
        <v>2</v>
      </c>
    </row>
    <row r="140" spans="1:3" ht="12.75" customHeight="1">
      <c r="A140" s="1" t="s">
        <v>39</v>
      </c>
      <c r="B140" s="12" t="s">
        <v>207</v>
      </c>
      <c r="C140" s="1">
        <v>1</v>
      </c>
    </row>
    <row r="141" spans="1:3" ht="12.75" customHeight="1">
      <c r="A141" s="1" t="s">
        <v>40</v>
      </c>
      <c r="B141" s="12" t="s">
        <v>145</v>
      </c>
      <c r="C141" s="1">
        <v>0</v>
      </c>
    </row>
    <row r="142" spans="1:2" ht="15.75" customHeight="1">
      <c r="A142" s="2">
        <v>29</v>
      </c>
      <c r="B142" s="2" t="s">
        <v>42</v>
      </c>
    </row>
    <row r="143" spans="1:3" ht="12.75" customHeight="1">
      <c r="A143" s="3" t="s">
        <v>1</v>
      </c>
      <c r="B143" s="11" t="s">
        <v>146</v>
      </c>
      <c r="C143" s="3">
        <v>0</v>
      </c>
    </row>
    <row r="144" spans="1:3" ht="12.75" customHeight="1">
      <c r="A144" s="3" t="s">
        <v>3</v>
      </c>
      <c r="B144" s="11" t="s">
        <v>147</v>
      </c>
      <c r="C144" s="3">
        <v>1</v>
      </c>
    </row>
    <row r="145" spans="1:3" ht="12.75" customHeight="1">
      <c r="A145" s="3" t="s">
        <v>5</v>
      </c>
      <c r="B145" s="11" t="s">
        <v>148</v>
      </c>
      <c r="C145" s="3">
        <v>3</v>
      </c>
    </row>
    <row r="146" spans="1:3" ht="12.75" customHeight="1">
      <c r="A146" s="3" t="s">
        <v>7</v>
      </c>
      <c r="B146" s="11" t="s">
        <v>149</v>
      </c>
      <c r="C146" s="3">
        <v>2</v>
      </c>
    </row>
    <row r="147" spans="1:2" ht="15.75" customHeight="1">
      <c r="A147" s="2">
        <v>30</v>
      </c>
      <c r="B147" s="2" t="s">
        <v>150</v>
      </c>
    </row>
    <row r="148" spans="1:3" ht="12.75" customHeight="1">
      <c r="A148" s="1" t="s">
        <v>10</v>
      </c>
      <c r="B148" s="1" t="s">
        <v>151</v>
      </c>
      <c r="C148" s="1">
        <v>1</v>
      </c>
    </row>
    <row r="149" spans="1:3" ht="12.75" customHeight="1">
      <c r="A149" s="1" t="s">
        <v>12</v>
      </c>
      <c r="B149" s="1" t="s">
        <v>224</v>
      </c>
      <c r="C149" s="1">
        <v>3</v>
      </c>
    </row>
    <row r="150" spans="1:3" ht="12.75" customHeight="1">
      <c r="A150" s="1" t="s">
        <v>14</v>
      </c>
      <c r="B150" s="1" t="s">
        <v>152</v>
      </c>
      <c r="C150" s="1">
        <v>0</v>
      </c>
    </row>
    <row r="151" spans="1:3" ht="12.75" customHeight="1">
      <c r="A151" s="1" t="s">
        <v>16</v>
      </c>
      <c r="B151" s="1" t="s">
        <v>208</v>
      </c>
      <c r="C151" s="1">
        <v>2</v>
      </c>
    </row>
    <row r="152" spans="1:2" ht="15.75" customHeight="1">
      <c r="A152" s="2">
        <v>31</v>
      </c>
      <c r="B152" s="2" t="s">
        <v>153</v>
      </c>
    </row>
    <row r="153" spans="1:3" ht="12.75" customHeight="1">
      <c r="A153" s="3" t="s">
        <v>19</v>
      </c>
      <c r="B153" s="1" t="s">
        <v>160</v>
      </c>
      <c r="C153" s="3">
        <v>2</v>
      </c>
    </row>
    <row r="154" spans="1:3" ht="12.75" customHeight="1">
      <c r="A154" s="3" t="s">
        <v>21</v>
      </c>
      <c r="B154" s="1" t="s">
        <v>161</v>
      </c>
      <c r="C154" s="3">
        <v>1</v>
      </c>
    </row>
    <row r="155" spans="1:3" ht="12.75" customHeight="1">
      <c r="A155" s="3" t="s">
        <v>23</v>
      </c>
      <c r="B155" s="1" t="s">
        <v>162</v>
      </c>
      <c r="C155" s="3">
        <v>3</v>
      </c>
    </row>
    <row r="156" spans="1:3" ht="12.75" customHeight="1">
      <c r="A156" s="3" t="s">
        <v>25</v>
      </c>
      <c r="B156" s="1" t="s">
        <v>163</v>
      </c>
      <c r="C156" s="3">
        <v>0</v>
      </c>
    </row>
    <row r="157" spans="1:2" ht="15.75" customHeight="1">
      <c r="A157" s="2">
        <v>32</v>
      </c>
      <c r="B157" s="2" t="s">
        <v>153</v>
      </c>
    </row>
    <row r="158" spans="1:3" ht="12.75" customHeight="1">
      <c r="A158" s="1" t="s">
        <v>27</v>
      </c>
      <c r="B158" s="11" t="s">
        <v>209</v>
      </c>
      <c r="C158" s="1">
        <v>1</v>
      </c>
    </row>
    <row r="159" spans="1:3" ht="12.75" customHeight="1">
      <c r="A159" s="1" t="s">
        <v>29</v>
      </c>
      <c r="B159" s="11" t="s">
        <v>210</v>
      </c>
      <c r="C159" s="1">
        <v>0</v>
      </c>
    </row>
    <row r="160" spans="1:3" ht="12.75" customHeight="1">
      <c r="A160" s="1" t="s">
        <v>30</v>
      </c>
      <c r="B160" s="11" t="s">
        <v>154</v>
      </c>
      <c r="C160" s="1">
        <v>2</v>
      </c>
    </row>
    <row r="161" spans="1:3" ht="12.75" customHeight="1">
      <c r="A161" s="1" t="s">
        <v>31</v>
      </c>
      <c r="B161" s="11" t="s">
        <v>211</v>
      </c>
      <c r="C161" s="1">
        <v>3</v>
      </c>
    </row>
    <row r="162" spans="1:2" ht="15.75" customHeight="1">
      <c r="A162" s="2">
        <v>33</v>
      </c>
      <c r="B162" s="2" t="s">
        <v>155</v>
      </c>
    </row>
    <row r="163" spans="1:3" ht="12.75" customHeight="1">
      <c r="A163" s="3" t="s">
        <v>32</v>
      </c>
      <c r="B163" s="1" t="s">
        <v>156</v>
      </c>
      <c r="C163" s="3">
        <v>2</v>
      </c>
    </row>
    <row r="164" spans="1:3" ht="12.75" customHeight="1">
      <c r="A164" s="3" t="s">
        <v>33</v>
      </c>
      <c r="B164" s="1" t="s">
        <v>157</v>
      </c>
      <c r="C164" s="3">
        <v>1</v>
      </c>
    </row>
    <row r="165" spans="1:3" ht="12.75" customHeight="1">
      <c r="A165" s="3" t="s">
        <v>34</v>
      </c>
      <c r="B165" s="1" t="s">
        <v>158</v>
      </c>
      <c r="C165" s="3">
        <v>0</v>
      </c>
    </row>
    <row r="166" spans="1:3" ht="12.75" customHeight="1">
      <c r="A166" s="3" t="s">
        <v>35</v>
      </c>
      <c r="B166" s="1" t="s">
        <v>159</v>
      </c>
      <c r="C166" s="3">
        <v>3</v>
      </c>
    </row>
    <row r="167" spans="1:2" ht="15.75" customHeight="1">
      <c r="A167" s="2">
        <v>34</v>
      </c>
      <c r="B167" s="2" t="s">
        <v>164</v>
      </c>
    </row>
    <row r="168" spans="1:3" ht="12.75" customHeight="1">
      <c r="A168" s="1" t="s">
        <v>37</v>
      </c>
      <c r="B168" s="1" t="s">
        <v>168</v>
      </c>
      <c r="C168" s="1">
        <v>3</v>
      </c>
    </row>
    <row r="169" spans="1:3" ht="12.75" customHeight="1">
      <c r="A169" s="1" t="s">
        <v>38</v>
      </c>
      <c r="B169" s="1" t="s">
        <v>165</v>
      </c>
      <c r="C169" s="1">
        <v>1</v>
      </c>
    </row>
    <row r="170" spans="1:3" ht="12.75" customHeight="1">
      <c r="A170" s="1" t="s">
        <v>39</v>
      </c>
      <c r="B170" s="1" t="s">
        <v>166</v>
      </c>
      <c r="C170" s="1">
        <v>2</v>
      </c>
    </row>
    <row r="171" spans="1:3" ht="12.75" customHeight="1">
      <c r="A171" s="1" t="s">
        <v>40</v>
      </c>
      <c r="B171" s="1" t="s">
        <v>167</v>
      </c>
      <c r="C171" s="1">
        <v>0</v>
      </c>
    </row>
    <row r="172" spans="1:2" ht="15.75" customHeight="1">
      <c r="A172" s="2">
        <v>35</v>
      </c>
      <c r="B172" s="2" t="s">
        <v>169</v>
      </c>
    </row>
    <row r="173" spans="1:3" ht="12.75" customHeight="1">
      <c r="A173" s="3" t="s">
        <v>1</v>
      </c>
      <c r="B173" s="11" t="s">
        <v>170</v>
      </c>
      <c r="C173" s="3">
        <v>0</v>
      </c>
    </row>
    <row r="174" spans="1:3" ht="12.75" customHeight="1">
      <c r="A174" s="3" t="s">
        <v>3</v>
      </c>
      <c r="B174" s="11" t="s">
        <v>171</v>
      </c>
      <c r="C174" s="3">
        <v>1</v>
      </c>
    </row>
    <row r="175" spans="1:3" ht="12.75" customHeight="1">
      <c r="A175" s="3" t="s">
        <v>5</v>
      </c>
      <c r="B175" s="11" t="s">
        <v>212</v>
      </c>
      <c r="C175" s="3">
        <v>2</v>
      </c>
    </row>
    <row r="176" spans="1:3" ht="12.75" customHeight="1">
      <c r="A176" s="3" t="s">
        <v>7</v>
      </c>
      <c r="B176" s="11" t="s">
        <v>172</v>
      </c>
      <c r="C176" s="3">
        <v>3</v>
      </c>
    </row>
    <row r="177" spans="1:2" ht="14.25" customHeight="1">
      <c r="A177" s="2">
        <v>36</v>
      </c>
      <c r="B177" s="2" t="s">
        <v>173</v>
      </c>
    </row>
    <row r="178" spans="1:3" ht="12.75" customHeight="1">
      <c r="A178" s="1" t="s">
        <v>10</v>
      </c>
      <c r="B178" s="1" t="s">
        <v>213</v>
      </c>
      <c r="C178" s="1">
        <v>2</v>
      </c>
    </row>
    <row r="179" spans="1:3" ht="12.75" customHeight="1">
      <c r="A179" s="1" t="s">
        <v>12</v>
      </c>
      <c r="B179" s="1" t="s">
        <v>214</v>
      </c>
      <c r="C179" s="1">
        <v>1</v>
      </c>
    </row>
    <row r="180" spans="1:3" ht="12.75" customHeight="1">
      <c r="A180" s="1" t="s">
        <v>14</v>
      </c>
      <c r="B180" s="1" t="s">
        <v>215</v>
      </c>
      <c r="C180" s="1">
        <v>3</v>
      </c>
    </row>
    <row r="181" spans="1:3" ht="12.75" customHeight="1">
      <c r="A181" s="1" t="s">
        <v>16</v>
      </c>
      <c r="B181" s="1" t="s">
        <v>174</v>
      </c>
      <c r="C181" s="1">
        <v>0</v>
      </c>
    </row>
    <row r="182" spans="1:2" ht="15.75" customHeight="1">
      <c r="A182" s="2">
        <v>37</v>
      </c>
      <c r="B182" s="2" t="s">
        <v>216</v>
      </c>
    </row>
    <row r="183" spans="1:3" ht="12.75" customHeight="1">
      <c r="A183" s="3" t="s">
        <v>19</v>
      </c>
      <c r="B183" s="11" t="s">
        <v>217</v>
      </c>
      <c r="C183" s="3">
        <v>3</v>
      </c>
    </row>
    <row r="184" spans="1:3" ht="12.75" customHeight="1">
      <c r="A184" s="3" t="s">
        <v>21</v>
      </c>
      <c r="B184" s="11" t="s">
        <v>175</v>
      </c>
      <c r="C184" s="3">
        <v>1</v>
      </c>
    </row>
    <row r="185" spans="1:3" ht="12.75" customHeight="1">
      <c r="A185" s="3" t="s">
        <v>23</v>
      </c>
      <c r="B185" s="11" t="s">
        <v>176</v>
      </c>
      <c r="C185" s="3">
        <v>2</v>
      </c>
    </row>
    <row r="186" spans="1:3" ht="12.75" customHeight="1">
      <c r="A186" s="3" t="s">
        <v>25</v>
      </c>
      <c r="B186" s="11" t="s">
        <v>218</v>
      </c>
      <c r="C186" s="3">
        <v>0</v>
      </c>
    </row>
    <row r="187" spans="1:2" ht="15.75" customHeight="1">
      <c r="A187" s="2">
        <v>38</v>
      </c>
      <c r="B187" s="2" t="s">
        <v>177</v>
      </c>
    </row>
    <row r="188" spans="1:3" ht="12.75" customHeight="1">
      <c r="A188" s="1" t="s">
        <v>27</v>
      </c>
      <c r="B188" s="1" t="s">
        <v>178</v>
      </c>
      <c r="C188" s="1">
        <v>0</v>
      </c>
    </row>
    <row r="189" spans="1:3" ht="12.75" customHeight="1">
      <c r="A189" s="1" t="s">
        <v>29</v>
      </c>
      <c r="B189" s="1" t="s">
        <v>179</v>
      </c>
      <c r="C189" s="1">
        <v>3</v>
      </c>
    </row>
    <row r="190" spans="1:3" ht="12.75" customHeight="1">
      <c r="A190" s="1" t="s">
        <v>30</v>
      </c>
      <c r="B190" s="1" t="s">
        <v>180</v>
      </c>
      <c r="C190" s="1">
        <v>1</v>
      </c>
    </row>
    <row r="191" spans="1:3" ht="12.75" customHeight="1">
      <c r="A191" s="1" t="s">
        <v>31</v>
      </c>
      <c r="B191" s="1" t="s">
        <v>219</v>
      </c>
      <c r="C191" s="1">
        <v>2</v>
      </c>
    </row>
    <row r="192" spans="1:2" ht="15.75" customHeight="1">
      <c r="A192" s="2">
        <v>39</v>
      </c>
      <c r="B192" s="2" t="s">
        <v>36</v>
      </c>
    </row>
    <row r="193" spans="1:3" ht="12.75" customHeight="1">
      <c r="A193" s="3" t="s">
        <v>32</v>
      </c>
      <c r="B193" s="11" t="s">
        <v>220</v>
      </c>
      <c r="C193" s="3">
        <v>0</v>
      </c>
    </row>
    <row r="194" spans="1:3" ht="12.75" customHeight="1">
      <c r="A194" s="3" t="s">
        <v>33</v>
      </c>
      <c r="B194" s="11" t="s">
        <v>221</v>
      </c>
      <c r="C194" s="3">
        <v>1</v>
      </c>
    </row>
    <row r="195" spans="1:3" ht="12.75" customHeight="1">
      <c r="A195" s="3" t="s">
        <v>34</v>
      </c>
      <c r="B195" s="11" t="s">
        <v>181</v>
      </c>
      <c r="C195" s="3">
        <v>2</v>
      </c>
    </row>
    <row r="196" spans="1:3" ht="12.75" customHeight="1">
      <c r="A196" s="3" t="s">
        <v>35</v>
      </c>
      <c r="B196" s="11" t="s">
        <v>222</v>
      </c>
      <c r="C196" s="3">
        <v>3</v>
      </c>
    </row>
    <row r="197" spans="1:2" ht="15.75" customHeight="1">
      <c r="A197" s="2"/>
      <c r="B197" s="2"/>
    </row>
    <row r="202" spans="1:2" ht="15.75" customHeight="1">
      <c r="A202" s="2"/>
      <c r="B202" s="2"/>
    </row>
    <row r="203" spans="1:3" ht="12.75" customHeight="1">
      <c r="A203" s="3"/>
      <c r="C203" s="3"/>
    </row>
    <row r="204" spans="1:3" ht="12.75" customHeight="1">
      <c r="A204" s="3"/>
      <c r="C204" s="3"/>
    </row>
    <row r="205" spans="1:3" ht="12.75" customHeight="1">
      <c r="A205" s="3"/>
      <c r="C205" s="3"/>
    </row>
    <row r="206" spans="1:3" ht="12.75" customHeight="1">
      <c r="A206" s="3"/>
      <c r="C206" s="3"/>
    </row>
    <row r="207" spans="1:2" ht="15.75" customHeight="1">
      <c r="A207" s="2"/>
      <c r="B207" s="2"/>
    </row>
    <row r="208" ht="12.75" customHeight="1">
      <c r="B208" s="11"/>
    </row>
    <row r="209" ht="12.75" customHeight="1">
      <c r="B209" s="11"/>
    </row>
    <row r="210" ht="12.75" customHeight="1">
      <c r="B210" s="11"/>
    </row>
    <row r="211" ht="12.75" customHeight="1">
      <c r="B211" s="11"/>
    </row>
    <row r="212" spans="1:2" ht="15.75" customHeight="1">
      <c r="A212" s="2"/>
      <c r="B212" s="2"/>
    </row>
    <row r="213" spans="1:3" ht="12.75" customHeight="1">
      <c r="A213" s="3"/>
      <c r="C213" s="3"/>
    </row>
    <row r="214" spans="1:3" ht="12.75" customHeight="1">
      <c r="A214" s="3"/>
      <c r="C214" s="3"/>
    </row>
    <row r="215" spans="1:3" ht="12.75" customHeight="1">
      <c r="A215" s="3"/>
      <c r="C215" s="3"/>
    </row>
    <row r="216" spans="1:3" ht="12.75" customHeight="1">
      <c r="A216" s="3"/>
      <c r="C216" s="3"/>
    </row>
    <row r="217" spans="1:2" ht="15.75" customHeight="1">
      <c r="A217" s="2"/>
      <c r="B217" s="2"/>
    </row>
    <row r="222" spans="1:2" ht="15.75" customHeight="1">
      <c r="A222" s="2"/>
      <c r="B222" s="2"/>
    </row>
    <row r="223" spans="1:3" ht="12.75" customHeight="1">
      <c r="A223" s="3"/>
      <c r="B223" s="11"/>
      <c r="C223" s="3"/>
    </row>
    <row r="224" spans="1:3" ht="12.75" customHeight="1">
      <c r="A224" s="3"/>
      <c r="B224" s="11"/>
      <c r="C224" s="3"/>
    </row>
    <row r="225" spans="1:3" ht="12.75" customHeight="1">
      <c r="A225" s="3"/>
      <c r="B225" s="11"/>
      <c r="C225" s="3"/>
    </row>
    <row r="226" spans="1:3" ht="12.75" customHeight="1">
      <c r="A226" s="3"/>
      <c r="B226" s="11"/>
      <c r="C226" s="3"/>
    </row>
    <row r="227" spans="1:2" ht="15.75" customHeight="1">
      <c r="A227" s="2"/>
      <c r="B227" s="2"/>
    </row>
    <row r="232" spans="1:2" ht="15.75" customHeight="1">
      <c r="A232" s="2"/>
      <c r="B232" s="2"/>
    </row>
    <row r="233" spans="1:3" ht="12.75" customHeight="1">
      <c r="A233" s="3"/>
      <c r="B233" s="11"/>
      <c r="C233" s="3"/>
    </row>
    <row r="234" spans="1:3" ht="12.75" customHeight="1">
      <c r="A234" s="3"/>
      <c r="B234" s="11"/>
      <c r="C234" s="3"/>
    </row>
    <row r="235" spans="1:3" ht="12.75" customHeight="1">
      <c r="A235" s="3"/>
      <c r="B235" s="11"/>
      <c r="C235" s="3"/>
    </row>
    <row r="236" spans="1:3" ht="12.75" customHeight="1">
      <c r="A236" s="3"/>
      <c r="B236" s="11"/>
      <c r="C236" s="3"/>
    </row>
    <row r="237" spans="1:2" ht="15.75" customHeight="1">
      <c r="A237" s="2"/>
      <c r="B237" s="2"/>
    </row>
    <row r="242" spans="1:2" ht="15.75" customHeight="1">
      <c r="A242" s="2"/>
      <c r="B242" s="2"/>
    </row>
    <row r="243" spans="1:3" ht="12.75" customHeight="1">
      <c r="A243" s="3"/>
      <c r="B243" s="11"/>
      <c r="C243" s="3"/>
    </row>
    <row r="244" spans="1:3" ht="12.75" customHeight="1">
      <c r="A244" s="3"/>
      <c r="B244" s="11"/>
      <c r="C244" s="3"/>
    </row>
    <row r="245" spans="1:3" ht="12.75" customHeight="1">
      <c r="A245" s="3"/>
      <c r="B245" s="11"/>
      <c r="C245" s="3"/>
    </row>
    <row r="246" spans="1:3" ht="12.75" customHeight="1">
      <c r="A246" s="3"/>
      <c r="B246" s="11"/>
      <c r="C246" s="3"/>
    </row>
    <row r="247" spans="1:2" ht="15.75" customHeight="1">
      <c r="A247" s="2"/>
      <c r="B247" s="2"/>
    </row>
    <row r="252" spans="1:2" ht="15.75" customHeight="1">
      <c r="A252" s="2"/>
      <c r="B252" s="2"/>
    </row>
    <row r="253" spans="1:3" ht="12.75" customHeight="1">
      <c r="A253" s="3"/>
      <c r="C253" s="3"/>
    </row>
    <row r="254" spans="1:3" ht="12.75" customHeight="1">
      <c r="A254" s="3"/>
      <c r="C254" s="3"/>
    </row>
    <row r="255" spans="1:3" ht="12.75" customHeight="1">
      <c r="A255" s="3"/>
      <c r="C255" s="3"/>
    </row>
    <row r="256" spans="1:3" ht="12.75" customHeight="1">
      <c r="A256" s="3"/>
      <c r="C256" s="3"/>
    </row>
    <row r="257" spans="1:2" ht="15.75" customHeight="1">
      <c r="A257" s="2"/>
      <c r="B257" s="2"/>
    </row>
    <row r="258" ht="12.75" customHeight="1">
      <c r="B258" s="11"/>
    </row>
    <row r="259" ht="12.75" customHeight="1">
      <c r="B259" s="11"/>
    </row>
    <row r="260" ht="12.75" customHeight="1">
      <c r="B260" s="11"/>
    </row>
    <row r="261" ht="12.75" customHeight="1">
      <c r="B261" s="11"/>
    </row>
    <row r="262" ht="12.75" customHeight="1">
      <c r="A262" s="2"/>
    </row>
    <row r="263" ht="12.75" customHeight="1">
      <c r="A263" s="3"/>
    </row>
    <row r="264" ht="12.75" customHeight="1">
      <c r="A264" s="3"/>
    </row>
    <row r="265" ht="12.75" customHeight="1">
      <c r="A265" s="3"/>
    </row>
    <row r="266" ht="12.75" customHeight="1">
      <c r="A266" s="3"/>
    </row>
    <row r="267" ht="12.75" customHeight="1">
      <c r="A267" s="2"/>
    </row>
    <row r="272" ht="12.75" customHeight="1">
      <c r="A272" s="2"/>
    </row>
    <row r="273" ht="12.75" customHeight="1">
      <c r="A273" s="3"/>
    </row>
    <row r="274" ht="12.75" customHeight="1">
      <c r="A274" s="3"/>
    </row>
    <row r="275" ht="12.75" customHeight="1">
      <c r="A275" s="3"/>
    </row>
    <row r="276" ht="12.75" customHeight="1">
      <c r="A276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2" sqref="J2"/>
    </sheetView>
  </sheetViews>
  <sheetFormatPr defaultColWidth="17.140625" defaultRowHeight="12.75" customHeight="1"/>
  <cols>
    <col min="1" max="1" width="5.140625" style="1" customWidth="1"/>
    <col min="2" max="2" width="35.7109375" style="1" customWidth="1"/>
    <col min="3" max="3" width="4.421875" style="1" customWidth="1"/>
    <col min="4" max="5" width="17.140625" style="1" customWidth="1"/>
    <col min="6" max="6" width="15.7109375" style="1" customWidth="1"/>
    <col min="7" max="7" width="12.00390625" style="1" customWidth="1"/>
    <col min="8" max="8" width="4.57421875" style="1" customWidth="1"/>
    <col min="9" max="9" width="6.28125" style="1" customWidth="1"/>
    <col min="10" max="16384" width="17.140625" style="1" customWidth="1"/>
  </cols>
  <sheetData>
    <row r="1" spans="1:9" ht="18.75" customHeight="1">
      <c r="A1" s="16" t="s">
        <v>251</v>
      </c>
      <c r="B1" s="16"/>
      <c r="C1" s="16"/>
      <c r="D1" s="16"/>
      <c r="E1" s="16"/>
      <c r="F1" s="16"/>
      <c r="G1" s="16"/>
      <c r="I1" s="4" t="s">
        <v>43</v>
      </c>
    </row>
    <row r="2" spans="1:10" ht="35.25" customHeight="1">
      <c r="A2" s="5">
        <v>1</v>
      </c>
      <c r="B2" s="13" t="s">
        <v>225</v>
      </c>
      <c r="C2" s="6" t="s">
        <v>44</v>
      </c>
      <c r="D2" s="15" t="s">
        <v>238</v>
      </c>
      <c r="E2" s="15"/>
      <c r="F2" s="15"/>
      <c r="G2" s="15"/>
      <c r="H2" s="6" t="s">
        <v>44</v>
      </c>
      <c r="I2" s="1">
        <f>((((((((Cuestionario!C18+Cuestionario!C28+Cuestionario!C33+Cuestionario!C53+Cuestionario!C73+Cuestionario!C83+Cuestionario!C118+Cuestionario!C128+Cuestionario!C138+Cuestionario!C148+Cuestionario!C163+Cuestionario!C178))))))))</f>
        <v>18</v>
      </c>
      <c r="J2" s="7" t="str">
        <f>VLOOKUP(I2,Hoja1!$A$1:Hoja1!$B$48,2,FALSE)</f>
        <v>MEDIO BAJO</v>
      </c>
    </row>
    <row r="3" spans="1:10" ht="37.5" customHeight="1">
      <c r="A3" s="5">
        <v>2</v>
      </c>
      <c r="B3" s="5" t="s">
        <v>226</v>
      </c>
      <c r="C3" s="6" t="s">
        <v>44</v>
      </c>
      <c r="D3" s="15" t="s">
        <v>239</v>
      </c>
      <c r="E3" s="15"/>
      <c r="F3" s="15"/>
      <c r="G3" s="15"/>
      <c r="H3" s="6" t="s">
        <v>44</v>
      </c>
      <c r="I3" s="1">
        <f>((((((((((((((Cuestionario!C23+Cuestionario!C34+Cuestionario!C43+Cuestionario!C58+Cuestionario!C74+Cuestionario!C88+Cuestionario!C103+Cuestionario!C108+Cuestionario!C133+Cuestionario!C149+Cuestionario!C168+Cuestionario!C183))))))))))))))</f>
        <v>29</v>
      </c>
      <c r="J3" s="1" t="str">
        <f>VLOOKUP(I3,Hoja1!$A$1:Hoja1!$B$48,2,FALSE)</f>
        <v>MEDIO ALTO</v>
      </c>
    </row>
    <row r="4" spans="1:10" ht="49.5" customHeight="1">
      <c r="A4" s="5">
        <v>3</v>
      </c>
      <c r="B4" s="13" t="s">
        <v>227</v>
      </c>
      <c r="C4" s="6" t="s">
        <v>44</v>
      </c>
      <c r="D4" s="15" t="s">
        <v>240</v>
      </c>
      <c r="E4" s="15"/>
      <c r="F4" s="15"/>
      <c r="G4" s="15"/>
      <c r="H4" s="6" t="s">
        <v>44</v>
      </c>
      <c r="I4" s="1">
        <f>((((((((((((((Cuestionario!C8+Cuestionario!C13+Cuestionario!C54+Cuestionario!C59+Cuestionario!C68+Cuestionario!C75+Cuestionario!C93+Cuestionario!C113+Cuestionario!C143+Cuestionario!C153+Cuestionario!C193))))))))))))))</f>
        <v>9</v>
      </c>
      <c r="J4" s="1" t="str">
        <f>VLOOKUP(I4,Hoja1!$A$1:Hoja1!$B$48,2,FALSE)</f>
        <v>BAJO</v>
      </c>
    </row>
    <row r="5" spans="1:10" ht="57" customHeight="1">
      <c r="A5" s="5">
        <v>4</v>
      </c>
      <c r="B5" s="14" t="s">
        <v>228</v>
      </c>
      <c r="C5" s="6" t="s">
        <v>44</v>
      </c>
      <c r="D5" s="15" t="s">
        <v>241</v>
      </c>
      <c r="E5" s="15"/>
      <c r="F5" s="15"/>
      <c r="G5" s="15"/>
      <c r="H5" s="6" t="s">
        <v>44</v>
      </c>
      <c r="I5" s="1">
        <f>((((((((((((((Cuestionario!C9+Cuestionario!C19+Cuestionario!C24+Cuestionario!C63+Cuestionario!C69+Cuestionario!C98+Cuestionario!C104+Cuestionario!C119+Cuestionario!C151+Cuestionario!C158+Cuestionario!C173+Cuestionario!C188))))))))))))))</f>
        <v>9</v>
      </c>
      <c r="J5" s="1" t="str">
        <f>VLOOKUP(I5,Hoja1!$A$1:Hoja1!$B$48,2,FALSE)</f>
        <v>BAJO</v>
      </c>
    </row>
    <row r="6" spans="1:10" ht="44.25" customHeight="1">
      <c r="A6" s="5">
        <v>5</v>
      </c>
      <c r="B6" s="13" t="s">
        <v>229</v>
      </c>
      <c r="C6" s="6" t="s">
        <v>44</v>
      </c>
      <c r="D6" s="15" t="s">
        <v>242</v>
      </c>
      <c r="E6" s="15"/>
      <c r="F6" s="15"/>
      <c r="G6" s="15"/>
      <c r="H6" s="6" t="s">
        <v>44</v>
      </c>
      <c r="I6" s="1">
        <f>((((((((((((((Cuestionario!C10+Cuestionario!C29+Cuestionario!C44+Cuestionario!C48+Cuestionario!C99+Cuestionario!C109+Cuestionario!C114+Cuestionario!C129+Cuestionario!C134+Cuestionario!C139+Cuestionario!C144+Cuestionario!C174))))))))))))))</f>
        <v>8</v>
      </c>
      <c r="J6" s="1" t="str">
        <f>VLOOKUP(I6,Hoja1!$A$1:Hoja1!$B$48,2,FALSE)</f>
        <v>BAJO</v>
      </c>
    </row>
    <row r="7" spans="1:10" ht="50.25" customHeight="1">
      <c r="A7" s="5">
        <v>6</v>
      </c>
      <c r="B7" s="5" t="s">
        <v>230</v>
      </c>
      <c r="C7" s="6" t="s">
        <v>44</v>
      </c>
      <c r="D7" s="15" t="s">
        <v>243</v>
      </c>
      <c r="E7" s="15"/>
      <c r="F7" s="15"/>
      <c r="G7" s="15"/>
      <c r="H7" s="6" t="s">
        <v>44</v>
      </c>
      <c r="I7" s="1">
        <f>((((((((((((((Cuestionario!C14+Cuestionario!C25+Cuestionario!C30+Cuestionario!C38+Cuestionario!C84+Cuestionario!C89+Cuestionario!C89+Cuestionario!C94+Cuestionario!C100+Cuestionario!C140+Cuestionario!C154+Cuestionario!C169+Cuestionario!C189))))))))))))))</f>
        <v>17</v>
      </c>
      <c r="J7" s="1" t="str">
        <f>VLOOKUP(I7,Hoja1!$A$1:Hoja1!$B$48,2,FALSE)</f>
        <v>MEDIO BAJO</v>
      </c>
    </row>
    <row r="8" spans="1:10" ht="49.5" customHeight="1">
      <c r="A8" s="5">
        <v>7</v>
      </c>
      <c r="B8" s="13" t="s">
        <v>231</v>
      </c>
      <c r="C8" s="6" t="s">
        <v>44</v>
      </c>
      <c r="D8" s="15" t="s">
        <v>244</v>
      </c>
      <c r="E8" s="15"/>
      <c r="F8" s="15"/>
      <c r="G8" s="15"/>
      <c r="H8" s="6" t="s">
        <v>44</v>
      </c>
      <c r="I8" s="1">
        <f>((((((((((((((Cuestionario!C20+Cuestionario!C29+Cuestionario!C49+Cuestionario!C60+Cuestionario!C85+Cuestionario!C105+Cuestionario!C115+Cuestionario!C123+Cuestionario!C141+Cuestionario!C159+Cuestionario!C184+Cuestionario!C194))))))))))))))</f>
        <v>14</v>
      </c>
      <c r="J8" s="1" t="str">
        <f>VLOOKUP(I8,Hoja1!$A$1:Hoja1!$B$48,2,FALSE)</f>
        <v>MEDIO BAJO</v>
      </c>
    </row>
    <row r="9" spans="1:10" ht="37.5" customHeight="1">
      <c r="A9" s="5">
        <v>8</v>
      </c>
      <c r="B9" s="5" t="s">
        <v>232</v>
      </c>
      <c r="C9" s="6" t="s">
        <v>44</v>
      </c>
      <c r="D9" s="15" t="s">
        <v>245</v>
      </c>
      <c r="E9" s="15"/>
      <c r="F9" s="15"/>
      <c r="G9" s="15"/>
      <c r="H9" s="6" t="s">
        <v>44</v>
      </c>
      <c r="I9" s="1">
        <f>((((((((((((((Cuestionario!C40+Cuestionario!C45+Cuestionario!C55+Cuestionario!C64+Cuestionario!C70+Cuestionario!C90+Cuestionario!C124+Cuestionario!C130+Cuestionario!C135+Cuestionario!C164+Cuestionario!C190+Cuestionario!C195))))))))))))))</f>
        <v>16</v>
      </c>
      <c r="J9" s="1" t="str">
        <f>VLOOKUP(I9,Hoja1!$A$1:Hoja1!$B$48,2,FALSE)</f>
        <v>MEDIO BAJO</v>
      </c>
    </row>
    <row r="10" spans="1:10" ht="38.25" customHeight="1">
      <c r="A10" s="5">
        <v>9</v>
      </c>
      <c r="B10" s="13" t="s">
        <v>233</v>
      </c>
      <c r="C10" s="6" t="s">
        <v>44</v>
      </c>
      <c r="D10" s="15" t="s">
        <v>246</v>
      </c>
      <c r="E10" s="15"/>
      <c r="F10" s="15"/>
      <c r="G10" s="15"/>
      <c r="H10" s="6" t="s">
        <v>44</v>
      </c>
      <c r="I10" s="1">
        <f>((((((((((((((Cuestionario!C3+Cuestionario!C11+Cuestionario!C35+Cuestionario!C41+Cuestionario!C95+Cuestionario!C110+Cuestionario!C120+Cuestionario!C125+Cuestionario!C145+Cuestionario!C160+Cuestionario!C165+Cuestionario!C170))))))))))))))</f>
        <v>20</v>
      </c>
      <c r="J10" s="1" t="str">
        <f>VLOOKUP(I10,Hoja1!$A$1:Hoja1!$B$48,2,FALSE)</f>
        <v>MEDIO BAJO</v>
      </c>
    </row>
    <row r="11" spans="1:10" ht="27" customHeight="1">
      <c r="A11" s="5">
        <v>10</v>
      </c>
      <c r="B11" s="5" t="s">
        <v>234</v>
      </c>
      <c r="C11" s="6" t="s">
        <v>44</v>
      </c>
      <c r="D11" s="15" t="s">
        <v>247</v>
      </c>
      <c r="E11" s="15"/>
      <c r="F11" s="15"/>
      <c r="G11" s="15"/>
      <c r="H11" s="6" t="s">
        <v>44</v>
      </c>
      <c r="I11" s="1">
        <f>(((((((((((((Cuestionario!C4+Cuestionario!C15+Cuestionario!C21+Cuestionario!C46+Cuestionario!C78+Cuestionario!C91+Cuestionario!C116+Cuestionario!C121+Cuestionario!C155+Cuestionario!C166+Cuestionario!C175+Cuestionario!C185)))))))))))))</f>
        <v>22</v>
      </c>
      <c r="J11" s="1" t="str">
        <f>VLOOKUP(I11,Hoja1!$A$1:Hoja1!$B$48,2,FALSE)</f>
        <v>MEDIO</v>
      </c>
    </row>
    <row r="12" spans="1:10" ht="27" customHeight="1">
      <c r="A12" s="5">
        <v>11</v>
      </c>
      <c r="B12" s="13" t="s">
        <v>235</v>
      </c>
      <c r="C12" s="6" t="s">
        <v>44</v>
      </c>
      <c r="D12" s="15" t="s">
        <v>248</v>
      </c>
      <c r="E12" s="15"/>
      <c r="F12" s="15"/>
      <c r="G12" s="15"/>
      <c r="H12" s="6" t="s">
        <v>44</v>
      </c>
      <c r="I12" s="1">
        <f>(((((((((((((Cuestionario!C5+Cuestionario!C26+Cuestionario!C50+Cuestionario!C56+Cuestionario!C71+Cuestionario!C79+Cuestionario!C86+Cuestionario!C111+Cuestionario!C136+Cuestionario!C156+Cuestionario!C161+Cuestionario!C179)))))))))))))</f>
        <v>23</v>
      </c>
      <c r="J12" s="1" t="str">
        <f>VLOOKUP(I12,Hoja1!$A$1:Hoja1!$B$48,2,FALSE)</f>
        <v>MEDIO</v>
      </c>
    </row>
    <row r="13" spans="1:10" ht="38.25" customHeight="1">
      <c r="A13" s="5">
        <v>12</v>
      </c>
      <c r="B13" s="5" t="s">
        <v>236</v>
      </c>
      <c r="C13" s="6" t="s">
        <v>44</v>
      </c>
      <c r="D13" s="15" t="s">
        <v>249</v>
      </c>
      <c r="E13" s="15"/>
      <c r="F13" s="15"/>
      <c r="G13" s="15"/>
      <c r="H13" s="6" t="s">
        <v>44</v>
      </c>
      <c r="I13" s="1">
        <f>((((((((((((((Cuestionario!C6+Cuestionario!C26+Cuestionario!C61+Cuestionario!C65+Cuestionario!C80+Cuestionario!C96+Cuestionario!C106+Cuestionario!C131+Cuestionario!C146+Cuestionario!C180+Cuestionario!C186+Cuestionario!C191))))))))))))))</f>
        <v>23</v>
      </c>
      <c r="J13" s="1" t="str">
        <f>VLOOKUP(I13,Hoja1!$A$1:Hoja1!$B$48,2,FALSE)</f>
        <v>MEDIO</v>
      </c>
    </row>
    <row r="14" spans="1:10" ht="40.5" customHeight="1">
      <c r="A14" s="5">
        <v>13</v>
      </c>
      <c r="B14" s="13" t="s">
        <v>237</v>
      </c>
      <c r="C14" s="6" t="s">
        <v>44</v>
      </c>
      <c r="D14" s="15" t="s">
        <v>250</v>
      </c>
      <c r="E14" s="15"/>
      <c r="F14" s="15"/>
      <c r="G14" s="15"/>
      <c r="H14" s="6" t="s">
        <v>44</v>
      </c>
      <c r="I14" s="1">
        <f>((((((((((((((Cuestionario!C16+Cuestionario!C36+Cuestionario!C51+Cuestionario!C66+Cuestionario!C76+Cuestionario!C81+Cuestionario!C101+Cuestionario!C126+Cuestionario!C171+Cuestionario!C176+Cuestionario!C181+Cuestionario!C196))))))))))))))</f>
        <v>26</v>
      </c>
      <c r="J14" s="1" t="str">
        <f>VLOOKUP(I14,Hoja1!$A$1:Hoja1!$B$48,2,FALSE)</f>
        <v>MEDIO</v>
      </c>
    </row>
  </sheetData>
  <sheetProtection selectLockedCells="1" selectUnlockedCells="1"/>
  <mergeCells count="14">
    <mergeCell ref="D5:G5"/>
    <mergeCell ref="D6:G6"/>
    <mergeCell ref="A1:G1"/>
    <mergeCell ref="D2:G2"/>
    <mergeCell ref="D3:G3"/>
    <mergeCell ref="D4:G4"/>
    <mergeCell ref="D13:G13"/>
    <mergeCell ref="D14:G14"/>
    <mergeCell ref="D7:G7"/>
    <mergeCell ref="D8:G8"/>
    <mergeCell ref="D9:G9"/>
    <mergeCell ref="D10:G10"/>
    <mergeCell ref="D11:G11"/>
    <mergeCell ref="D12:G12"/>
  </mergeCells>
  <conditionalFormatting sqref="J2:J14">
    <cfRule type="cellIs" priority="1" dxfId="0" operator="equal" stopIfTrue="1">
      <formula>"ALTO"</formula>
    </cfRule>
    <cfRule type="expression" priority="2" dxfId="1" stopIfTrue="1">
      <formula>NOT(ISERROR(SEARCH("MUY ALTO",Gráfica!J2)))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11.421875" style="8" customWidth="1"/>
  </cols>
  <sheetData>
    <row r="1" spans="1:2" ht="12.75">
      <c r="A1" s="8">
        <v>1</v>
      </c>
      <c r="B1" s="9" t="s">
        <v>45</v>
      </c>
    </row>
    <row r="2" spans="1:2" ht="12.75">
      <c r="A2" s="8">
        <v>2</v>
      </c>
      <c r="B2" s="9" t="s">
        <v>45</v>
      </c>
    </row>
    <row r="3" spans="1:2" ht="12.75">
      <c r="A3" s="8">
        <v>3</v>
      </c>
      <c r="B3" s="9" t="s">
        <v>45</v>
      </c>
    </row>
    <row r="4" spans="1:2" ht="12.75">
      <c r="A4" s="8">
        <v>4</v>
      </c>
      <c r="B4" s="9" t="s">
        <v>45</v>
      </c>
    </row>
    <row r="5" spans="1:2" ht="12.75">
      <c r="A5" s="8">
        <v>5</v>
      </c>
      <c r="B5" s="9" t="s">
        <v>45</v>
      </c>
    </row>
    <row r="6" spans="1:2" ht="12.75">
      <c r="A6" s="8">
        <v>6</v>
      </c>
      <c r="B6" s="9" t="s">
        <v>45</v>
      </c>
    </row>
    <row r="7" spans="1:2" ht="12.75">
      <c r="A7" s="8">
        <v>7</v>
      </c>
      <c r="B7" s="9" t="s">
        <v>46</v>
      </c>
    </row>
    <row r="8" spans="1:2" ht="12.75">
      <c r="A8" s="8">
        <v>8</v>
      </c>
      <c r="B8" s="9" t="s">
        <v>46</v>
      </c>
    </row>
    <row r="9" spans="1:2" ht="12.75">
      <c r="A9" s="8">
        <v>9</v>
      </c>
      <c r="B9" s="9" t="s">
        <v>46</v>
      </c>
    </row>
    <row r="10" spans="1:2" ht="12.75">
      <c r="A10" s="8">
        <v>10</v>
      </c>
      <c r="B10" s="9" t="s">
        <v>46</v>
      </c>
    </row>
    <row r="11" spans="1:2" ht="12.75">
      <c r="A11" s="8">
        <v>11</v>
      </c>
      <c r="B11" s="9" t="s">
        <v>46</v>
      </c>
    </row>
    <row r="12" spans="1:2" ht="12.75">
      <c r="A12" s="8">
        <v>12</v>
      </c>
      <c r="B12" s="9" t="s">
        <v>46</v>
      </c>
    </row>
    <row r="13" spans="1:2" ht="12.75">
      <c r="A13" s="8">
        <v>13</v>
      </c>
      <c r="B13" s="9" t="s">
        <v>46</v>
      </c>
    </row>
    <row r="14" spans="1:2" ht="25.5">
      <c r="A14" s="8">
        <v>14</v>
      </c>
      <c r="B14" s="10" t="s">
        <v>47</v>
      </c>
    </row>
    <row r="15" spans="1:2" ht="25.5">
      <c r="A15" s="8">
        <v>15</v>
      </c>
      <c r="B15" s="10" t="s">
        <v>47</v>
      </c>
    </row>
    <row r="16" spans="1:2" ht="25.5">
      <c r="A16" s="8">
        <v>16</v>
      </c>
      <c r="B16" s="10" t="s">
        <v>47</v>
      </c>
    </row>
    <row r="17" spans="1:2" ht="25.5">
      <c r="A17" s="8">
        <v>17</v>
      </c>
      <c r="B17" s="10" t="s">
        <v>47</v>
      </c>
    </row>
    <row r="18" spans="1:2" ht="25.5">
      <c r="A18" s="8">
        <v>18</v>
      </c>
      <c r="B18" s="10" t="s">
        <v>47</v>
      </c>
    </row>
    <row r="19" spans="1:2" ht="25.5">
      <c r="A19" s="8">
        <v>19</v>
      </c>
      <c r="B19" s="10" t="s">
        <v>47</v>
      </c>
    </row>
    <row r="20" spans="1:2" ht="25.5">
      <c r="A20" s="8">
        <v>20</v>
      </c>
      <c r="B20" s="10" t="s">
        <v>47</v>
      </c>
    </row>
    <row r="21" spans="1:2" ht="12.75">
      <c r="A21" s="8">
        <v>21</v>
      </c>
      <c r="B21" s="1" t="s">
        <v>48</v>
      </c>
    </row>
    <row r="22" spans="1:2" ht="12.75">
      <c r="A22" s="8">
        <v>22</v>
      </c>
      <c r="B22" s="1" t="s">
        <v>48</v>
      </c>
    </row>
    <row r="23" spans="1:2" ht="12.75">
      <c r="A23" s="8">
        <v>23</v>
      </c>
      <c r="B23" s="1" t="s">
        <v>48</v>
      </c>
    </row>
    <row r="24" spans="1:2" ht="12.75">
      <c r="A24" s="8">
        <v>24</v>
      </c>
      <c r="B24" s="1" t="s">
        <v>48</v>
      </c>
    </row>
    <row r="25" spans="1:2" ht="12.75">
      <c r="A25" s="8">
        <v>25</v>
      </c>
      <c r="B25" s="1" t="s">
        <v>48</v>
      </c>
    </row>
    <row r="26" spans="1:2" ht="12.75">
      <c r="A26" s="8">
        <v>26</v>
      </c>
      <c r="B26" s="1" t="s">
        <v>48</v>
      </c>
    </row>
    <row r="27" spans="1:2" ht="12.75">
      <c r="A27" s="8">
        <v>27</v>
      </c>
      <c r="B27" s="1" t="s">
        <v>48</v>
      </c>
    </row>
    <row r="28" spans="1:2" ht="25.5">
      <c r="A28" s="8">
        <v>28</v>
      </c>
      <c r="B28" s="1" t="s">
        <v>49</v>
      </c>
    </row>
    <row r="29" spans="1:2" ht="25.5">
      <c r="A29" s="8">
        <v>29</v>
      </c>
      <c r="B29" s="1" t="s">
        <v>49</v>
      </c>
    </row>
    <row r="30" spans="1:2" ht="25.5">
      <c r="A30" s="8">
        <v>30</v>
      </c>
      <c r="B30" s="1" t="s">
        <v>49</v>
      </c>
    </row>
    <row r="31" spans="1:2" ht="25.5">
      <c r="A31" s="8">
        <v>31</v>
      </c>
      <c r="B31" s="1" t="s">
        <v>49</v>
      </c>
    </row>
    <row r="32" spans="1:2" ht="25.5">
      <c r="A32" s="8">
        <v>32</v>
      </c>
      <c r="B32" s="1" t="s">
        <v>49</v>
      </c>
    </row>
    <row r="33" spans="1:2" ht="25.5">
      <c r="A33" s="8">
        <v>33</v>
      </c>
      <c r="B33" s="1" t="s">
        <v>49</v>
      </c>
    </row>
    <row r="34" spans="1:2" ht="25.5">
      <c r="A34" s="8">
        <v>34</v>
      </c>
      <c r="B34" s="1" t="s">
        <v>49</v>
      </c>
    </row>
    <row r="35" spans="1:2" ht="12.75">
      <c r="A35" s="8">
        <v>35</v>
      </c>
      <c r="B35" s="1" t="s">
        <v>50</v>
      </c>
    </row>
    <row r="36" spans="1:2" ht="12.75">
      <c r="A36" s="8">
        <v>36</v>
      </c>
      <c r="B36" s="1" t="s">
        <v>50</v>
      </c>
    </row>
    <row r="37" spans="1:2" ht="12.75">
      <c r="A37" s="8">
        <v>37</v>
      </c>
      <c r="B37" s="1" t="s">
        <v>50</v>
      </c>
    </row>
    <row r="38" spans="1:2" ht="12.75">
      <c r="A38" s="8">
        <v>38</v>
      </c>
      <c r="B38" s="1" t="s">
        <v>50</v>
      </c>
    </row>
    <row r="39" spans="1:2" ht="12.75">
      <c r="A39" s="8">
        <v>39</v>
      </c>
      <c r="B39" s="1" t="s">
        <v>50</v>
      </c>
    </row>
    <row r="40" spans="1:2" ht="12.75">
      <c r="A40" s="8">
        <v>40</v>
      </c>
      <c r="B40" s="1" t="s">
        <v>50</v>
      </c>
    </row>
    <row r="41" spans="1:2" ht="12.75">
      <c r="A41" s="8">
        <v>41</v>
      </c>
      <c r="B41" s="1" t="s">
        <v>50</v>
      </c>
    </row>
    <row r="42" spans="1:2" ht="12.75">
      <c r="A42" s="8">
        <v>42</v>
      </c>
      <c r="B42" s="1" t="s">
        <v>51</v>
      </c>
    </row>
    <row r="43" spans="1:2" ht="12.75">
      <c r="A43" s="8">
        <v>43</v>
      </c>
      <c r="B43" s="1" t="s">
        <v>51</v>
      </c>
    </row>
    <row r="44" spans="1:2" ht="12.75">
      <c r="A44" s="8">
        <v>44</v>
      </c>
      <c r="B44" s="1" t="s">
        <v>51</v>
      </c>
    </row>
    <row r="45" spans="1:2" ht="12.75">
      <c r="A45" s="8">
        <v>45</v>
      </c>
      <c r="B45" s="1" t="s">
        <v>51</v>
      </c>
    </row>
    <row r="46" spans="1:2" ht="12.75">
      <c r="A46" s="8">
        <v>46</v>
      </c>
      <c r="B46" s="1" t="s">
        <v>51</v>
      </c>
    </row>
    <row r="47" spans="1:2" ht="12.75">
      <c r="A47" s="8">
        <v>47</v>
      </c>
      <c r="B47" s="1" t="s">
        <v>51</v>
      </c>
    </row>
    <row r="48" spans="1:2" ht="12.75">
      <c r="A48" s="8">
        <v>48</v>
      </c>
      <c r="B48" s="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</dc:creator>
  <cp:keywords/>
  <dc:description/>
  <cp:lastModifiedBy>Pau</cp:lastModifiedBy>
  <dcterms:created xsi:type="dcterms:W3CDTF">2012-12-11T18:23:25Z</dcterms:created>
  <dcterms:modified xsi:type="dcterms:W3CDTF">2012-12-15T16:29:15Z</dcterms:modified>
  <cp:category/>
  <cp:version/>
  <cp:contentType/>
  <cp:contentStatus/>
</cp:coreProperties>
</file>