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58" i="1"/>
  <c r="B57"/>
  <c r="B55"/>
  <c r="B53"/>
  <c r="B45"/>
  <c r="B28"/>
  <c r="B12"/>
  <c r="B52"/>
  <c r="B49"/>
  <c r="B50"/>
  <c r="B44"/>
  <c r="B41"/>
  <c r="B42" s="1"/>
  <c r="B36"/>
  <c r="B27"/>
  <c r="B11"/>
  <c r="B33"/>
  <c r="B34" s="1"/>
  <c r="B24"/>
  <c r="B25" s="1"/>
  <c r="B6"/>
  <c r="B7" s="1"/>
  <c r="A1"/>
</calcChain>
</file>

<file path=xl/sharedStrings.xml><?xml version="1.0" encoding="utf-8"?>
<sst xmlns="http://schemas.openxmlformats.org/spreadsheetml/2006/main" count="44" uniqueCount="23">
  <si>
    <t xml:space="preserve">TASA NOMINAL MENSUAL </t>
  </si>
  <si>
    <t xml:space="preserve">PERIODOS </t>
  </si>
  <si>
    <t>TAZA EFECTIVA</t>
  </si>
  <si>
    <t>TAZA NOMINAL SEMESTRAL</t>
  </si>
  <si>
    <t>PERIDOS</t>
  </si>
  <si>
    <t xml:space="preserve">TASA NOMINAL </t>
  </si>
  <si>
    <t xml:space="preserve">TASA SEMESTRAL </t>
  </si>
  <si>
    <t xml:space="preserve">CONVERSION </t>
  </si>
  <si>
    <t xml:space="preserve">TASA </t>
  </si>
  <si>
    <t xml:space="preserve">25% NOMINAL BIMENSUAL  A NOMINAL SEMESTRAL </t>
  </si>
  <si>
    <t xml:space="preserve">24% NOMINAL MENSUAL A NOMINAL QUINCENAL </t>
  </si>
  <si>
    <t xml:space="preserve">28% NOMINAL SEMESTRAL A NOMINAL TRIMESTRAL </t>
  </si>
  <si>
    <t xml:space="preserve">20% NOMAL CUATRIMESTRAL A NOMINAL MENSUAL </t>
  </si>
  <si>
    <t xml:space="preserve">TASA NOMINAL BIMENSUAL </t>
  </si>
  <si>
    <t>TASA EFECTIVA</t>
  </si>
  <si>
    <t>TASA NOMINAL SEMESTRAL</t>
  </si>
  <si>
    <t xml:space="preserve">TASA NOMINAL QUINCENAL </t>
  </si>
  <si>
    <t>TASA PERIODICA</t>
  </si>
  <si>
    <t xml:space="preserve">TASA NOMINAL SEMESTRAL </t>
  </si>
  <si>
    <t xml:space="preserve">TASA NOMINAL TRIMESTRAL </t>
  </si>
  <si>
    <t xml:space="preserve">TASA NOMINAL CUATRIMESTRAL </t>
  </si>
  <si>
    <t xml:space="preserve">NOMINAL MENSUAL </t>
  </si>
  <si>
    <t>CDT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</si>
</sst>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8"/>
  <sheetViews>
    <sheetView tabSelected="1" topLeftCell="A28" workbookViewId="0">
      <selection activeCell="B58" sqref="B58"/>
    </sheetView>
  </sheetViews>
  <sheetFormatPr baseColWidth="10" defaultRowHeight="15"/>
  <cols>
    <col min="1" max="1" width="25.42578125" bestFit="1" customWidth="1"/>
    <col min="2" max="2" width="13.28515625" bestFit="1" customWidth="1"/>
    <col min="3" max="3" width="14.28515625" bestFit="1" customWidth="1"/>
    <col min="4" max="4" width="25.42578125" bestFit="1" customWidth="1"/>
    <col min="5" max="5" width="8.5703125" bestFit="1" customWidth="1"/>
  </cols>
  <sheetData>
    <row r="1" spans="1:2">
      <c r="A1" s="1">
        <f ca="1">TODAY()</f>
        <v>40567</v>
      </c>
    </row>
    <row r="2" spans="1:2">
      <c r="B2" s="2" t="s">
        <v>7</v>
      </c>
    </row>
    <row r="3" spans="1:2">
      <c r="B3" s="2"/>
    </row>
    <row r="4" spans="1:2">
      <c r="A4" t="s">
        <v>0</v>
      </c>
      <c r="B4">
        <v>0.32</v>
      </c>
    </row>
    <row r="5" spans="1:2">
      <c r="A5" t="s">
        <v>1</v>
      </c>
      <c r="B5">
        <v>12</v>
      </c>
    </row>
    <row r="6" spans="1:2">
      <c r="A6" t="s">
        <v>2</v>
      </c>
      <c r="B6">
        <f>EFFECT(B4,B5)</f>
        <v>0.37136651622457317</v>
      </c>
    </row>
    <row r="7" spans="1:2">
      <c r="A7" t="s">
        <v>3</v>
      </c>
      <c r="B7">
        <f>NOMINAL(B6,B8)</f>
        <v>0.34210718475869362</v>
      </c>
    </row>
    <row r="8" spans="1:2">
      <c r="A8" t="s">
        <v>4</v>
      </c>
      <c r="B8">
        <v>2</v>
      </c>
    </row>
    <row r="11" spans="1:2">
      <c r="A11" t="s">
        <v>5</v>
      </c>
      <c r="B11">
        <f>B4/B5</f>
        <v>2.6666666666666668E-2</v>
      </c>
    </row>
    <row r="12" spans="1:2">
      <c r="A12" t="s">
        <v>6</v>
      </c>
      <c r="B12">
        <f>B7/B8</f>
        <v>0.17105359237934681</v>
      </c>
    </row>
    <row r="15" spans="1:2">
      <c r="A15" t="s">
        <v>8</v>
      </c>
    </row>
    <row r="16" spans="1:2">
      <c r="A16" t="s">
        <v>9</v>
      </c>
    </row>
    <row r="17" spans="1:2">
      <c r="A17" t="s">
        <v>10</v>
      </c>
    </row>
    <row r="18" spans="1:2">
      <c r="A18" t="s">
        <v>11</v>
      </c>
    </row>
    <row r="19" spans="1:2">
      <c r="A19" t="s">
        <v>12</v>
      </c>
    </row>
    <row r="21" spans="1:2">
      <c r="A21" s="2">
        <v>1</v>
      </c>
    </row>
    <row r="22" spans="1:2">
      <c r="A22" t="s">
        <v>13</v>
      </c>
      <c r="B22">
        <v>0.25</v>
      </c>
    </row>
    <row r="23" spans="1:2">
      <c r="A23" t="s">
        <v>1</v>
      </c>
      <c r="B23">
        <v>6</v>
      </c>
    </row>
    <row r="24" spans="1:2">
      <c r="A24" t="s">
        <v>14</v>
      </c>
      <c r="B24">
        <f>EFFECT(B22,B23)</f>
        <v>0.27753439590600681</v>
      </c>
    </row>
    <row r="25" spans="1:2">
      <c r="A25" t="s">
        <v>15</v>
      </c>
      <c r="B25">
        <f>NOMINAL(B24,B26)</f>
        <v>0.260561342592593</v>
      </c>
    </row>
    <row r="26" spans="1:2">
      <c r="A26" t="s">
        <v>4</v>
      </c>
      <c r="B26">
        <v>2</v>
      </c>
    </row>
    <row r="27" spans="1:2">
      <c r="A27" t="s">
        <v>17</v>
      </c>
      <c r="B27">
        <f>B22/B23</f>
        <v>4.1666666666666664E-2</v>
      </c>
    </row>
    <row r="28" spans="1:2">
      <c r="A28" t="s">
        <v>6</v>
      </c>
      <c r="B28">
        <f>B25/B26</f>
        <v>0.1302806712962965</v>
      </c>
    </row>
    <row r="30" spans="1:2">
      <c r="A30" s="2">
        <v>2</v>
      </c>
    </row>
    <row r="31" spans="1:2">
      <c r="A31" t="s">
        <v>0</v>
      </c>
      <c r="B31">
        <v>0.24</v>
      </c>
    </row>
    <row r="32" spans="1:2">
      <c r="A32" t="s">
        <v>1</v>
      </c>
      <c r="B32">
        <v>12</v>
      </c>
    </row>
    <row r="33" spans="1:2">
      <c r="A33" t="s">
        <v>14</v>
      </c>
      <c r="B33">
        <f>EFFECT(B31,B32)</f>
        <v>0.26824179456254527</v>
      </c>
    </row>
    <row r="34" spans="1:2">
      <c r="A34" t="s">
        <v>16</v>
      </c>
      <c r="B34">
        <f>NOMINAL(B33,B35)</f>
        <v>0.23881185206898792</v>
      </c>
    </row>
    <row r="35" spans="1:2">
      <c r="A35" t="s">
        <v>4</v>
      </c>
      <c r="B35">
        <v>24</v>
      </c>
    </row>
    <row r="36" spans="1:2">
      <c r="A36" t="s">
        <v>17</v>
      </c>
      <c r="B36">
        <f>B31/B32</f>
        <v>0.02</v>
      </c>
    </row>
    <row r="38" spans="1:2">
      <c r="A38" s="2">
        <v>3</v>
      </c>
    </row>
    <row r="39" spans="1:2">
      <c r="A39" t="s">
        <v>18</v>
      </c>
      <c r="B39">
        <v>0.28000000000000003</v>
      </c>
    </row>
    <row r="40" spans="1:2">
      <c r="A40" t="s">
        <v>1</v>
      </c>
      <c r="B40">
        <v>2</v>
      </c>
    </row>
    <row r="41" spans="1:2">
      <c r="A41" t="s">
        <v>14</v>
      </c>
      <c r="B41">
        <f>EFFECT(B39,B40)</f>
        <v>0.29960000000000031</v>
      </c>
    </row>
    <row r="42" spans="1:2">
      <c r="A42" t="s">
        <v>19</v>
      </c>
      <c r="B42">
        <f>NOMINAL(B41,B43)</f>
        <v>0.27083130081252449</v>
      </c>
    </row>
    <row r="43" spans="1:2">
      <c r="A43" t="s">
        <v>4</v>
      </c>
      <c r="B43">
        <v>4</v>
      </c>
    </row>
    <row r="44" spans="1:2">
      <c r="A44" t="s">
        <v>17</v>
      </c>
      <c r="B44">
        <f>B39/B40</f>
        <v>0.14000000000000001</v>
      </c>
    </row>
    <row r="45" spans="1:2">
      <c r="A45" t="s">
        <v>6</v>
      </c>
      <c r="B45">
        <f>B42/B43</f>
        <v>6.7707825203131122E-2</v>
      </c>
    </row>
    <row r="46" spans="1:2">
      <c r="A46" s="2">
        <v>4</v>
      </c>
    </row>
    <row r="47" spans="1:2">
      <c r="A47" t="s">
        <v>20</v>
      </c>
      <c r="B47">
        <v>0.2</v>
      </c>
    </row>
    <row r="48" spans="1:2">
      <c r="A48" t="s">
        <v>1</v>
      </c>
      <c r="B48">
        <v>3</v>
      </c>
    </row>
    <row r="49" spans="1:2">
      <c r="A49" t="s">
        <v>14</v>
      </c>
      <c r="B49">
        <f>EFFECT(B47,B48)</f>
        <v>0.21362962962962961</v>
      </c>
    </row>
    <row r="50" spans="1:2">
      <c r="A50" t="s">
        <v>0</v>
      </c>
      <c r="B50">
        <f>NOMINAL(B49,B51)</f>
        <v>0.19518595571075359</v>
      </c>
    </row>
    <row r="51" spans="1:2">
      <c r="A51" t="s">
        <v>4</v>
      </c>
      <c r="B51">
        <v>12</v>
      </c>
    </row>
    <row r="52" spans="1:2">
      <c r="A52" t="s">
        <v>17</v>
      </c>
      <c r="B52">
        <f>B47/B48</f>
        <v>6.6666666666666666E-2</v>
      </c>
    </row>
    <row r="53" spans="1:2">
      <c r="A53" t="s">
        <v>6</v>
      </c>
      <c r="B53">
        <f>B50/B51</f>
        <v>1.6265496309229466E-2</v>
      </c>
    </row>
    <row r="55" spans="1:2">
      <c r="A55" t="s">
        <v>22</v>
      </c>
      <c r="B55">
        <f>3.42/100</f>
        <v>3.4200000000000001E-2</v>
      </c>
    </row>
    <row r="56" spans="1:2">
      <c r="A56" t="s">
        <v>1</v>
      </c>
      <c r="B56">
        <v>12</v>
      </c>
    </row>
    <row r="57" spans="1:2">
      <c r="A57" t="s">
        <v>21</v>
      </c>
      <c r="B57">
        <f>NOMINAL(B55,B56)</f>
        <v>3.3675343965233751E-2</v>
      </c>
    </row>
    <row r="58" spans="1:2">
      <c r="A58" t="s">
        <v>17</v>
      </c>
      <c r="B58">
        <f>B55/B56</f>
        <v>2.8500000000000001E-3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05</dc:creator>
  <cp:lastModifiedBy>Aula 05</cp:lastModifiedBy>
  <dcterms:created xsi:type="dcterms:W3CDTF">2011-01-25T01:29:05Z</dcterms:created>
  <dcterms:modified xsi:type="dcterms:W3CDTF">2011-01-25T02:20:24Z</dcterms:modified>
</cp:coreProperties>
</file>