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6608" windowHeight="7932" activeTab="1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" i="2"/>
  <c r="H6"/>
  <c r="H7"/>
  <c r="H8"/>
  <c r="H9"/>
  <c r="H10"/>
  <c r="H11"/>
  <c r="H13"/>
  <c r="E10"/>
  <c r="G5"/>
  <c r="G6"/>
  <c r="G7"/>
  <c r="G8"/>
  <c r="G9"/>
  <c r="G11"/>
  <c r="G13"/>
  <c r="G4"/>
  <c r="H4" s="1"/>
  <c r="E13"/>
  <c r="F13" s="1"/>
  <c r="E11"/>
  <c r="E9"/>
  <c r="F9" s="1"/>
  <c r="E8"/>
  <c r="E5"/>
  <c r="F5" s="1"/>
  <c r="E7"/>
  <c r="F7"/>
  <c r="E6"/>
  <c r="F6" s="1"/>
  <c r="E4"/>
  <c r="F4" s="1"/>
  <c r="G12" i="1"/>
  <c r="F8" i="2"/>
  <c r="F10"/>
  <c r="G10" s="1"/>
  <c r="F11"/>
  <c r="E12"/>
  <c r="F12" s="1"/>
  <c r="G3" i="1"/>
  <c r="G4"/>
  <c r="G5"/>
  <c r="G6"/>
  <c r="G8"/>
  <c r="G9"/>
  <c r="G10"/>
  <c r="G11"/>
  <c r="F3"/>
  <c r="F4"/>
  <c r="F5"/>
  <c r="F6"/>
  <c r="F7"/>
  <c r="F8"/>
  <c r="F9"/>
  <c r="F10"/>
  <c r="F11"/>
  <c r="E3"/>
  <c r="E4"/>
  <c r="E5"/>
  <c r="E6"/>
  <c r="E7"/>
  <c r="G7" s="1"/>
  <c r="E8"/>
  <c r="E9"/>
  <c r="E10"/>
  <c r="E11"/>
  <c r="F2"/>
  <c r="E2"/>
  <c r="H12" i="2" l="1"/>
  <c r="G12"/>
  <c r="G2" i="1"/>
</calcChain>
</file>

<file path=xl/sharedStrings.xml><?xml version="1.0" encoding="utf-8"?>
<sst xmlns="http://schemas.openxmlformats.org/spreadsheetml/2006/main" count="55" uniqueCount="25">
  <si>
    <t>PRESENTACIÓN</t>
  </si>
  <si>
    <t>PRECIO DE PROMOCIÓN</t>
  </si>
  <si>
    <t>POR LA COMPRA DE</t>
  </si>
  <si>
    <t>Tradicional - Regular</t>
  </si>
  <si>
    <t>Tradicional - Extra Fino</t>
  </si>
  <si>
    <t>425 grs</t>
  </si>
  <si>
    <t>Altura - Regular</t>
  </si>
  <si>
    <t>Altura - Extra Fino</t>
  </si>
  <si>
    <t>Descafeinado</t>
  </si>
  <si>
    <t>Frasco instantáneo granulado</t>
  </si>
  <si>
    <t>170 grs</t>
  </si>
  <si>
    <t>85 grs</t>
  </si>
  <si>
    <t>Frasco instantáneo buenos días</t>
  </si>
  <si>
    <t>212 grs</t>
  </si>
  <si>
    <t>Tradicional sobre</t>
  </si>
  <si>
    <t>12 sobres</t>
  </si>
  <si>
    <t>CAFÉ DURÁN</t>
  </si>
  <si>
    <t>DESCUENTO</t>
  </si>
  <si>
    <t xml:space="preserve">PRECIO </t>
  </si>
  <si>
    <t>SUBTOTAL</t>
  </si>
  <si>
    <t>PRECIO AL CONSUMIDOR</t>
  </si>
  <si>
    <t>% GANANCIA</t>
  </si>
  <si>
    <t>PRECIO DE VENTA</t>
  </si>
  <si>
    <t>DESCUENTO POR PROMOCIÓN</t>
  </si>
  <si>
    <t>PRECIO AL DISTRIBUIDOR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</si>
</sst>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10" fontId="0" fillId="0" borderId="0" xfId="0" applyNumberFormat="1"/>
    <xf numFmtId="9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2" sqref="H2"/>
    </sheetView>
  </sheetViews>
  <sheetFormatPr baseColWidth="10" defaultRowHeight="14.4"/>
  <cols>
    <col min="1" max="1" width="28.88671875" bestFit="1" customWidth="1"/>
    <col min="2" max="2" width="14.5546875" bestFit="1" customWidth="1"/>
    <col min="3" max="3" width="11.5546875" bestFit="1" customWidth="1"/>
    <col min="4" max="5" width="11.33203125" style="3" customWidth="1"/>
    <col min="6" max="6" width="11.5546875" bestFit="1" customWidth="1"/>
    <col min="7" max="7" width="13" style="3" customWidth="1"/>
  </cols>
  <sheetData>
    <row r="1" spans="1:7" ht="28.8">
      <c r="A1" t="s">
        <v>16</v>
      </c>
      <c r="B1" t="s">
        <v>0</v>
      </c>
      <c r="C1" s="1" t="s">
        <v>2</v>
      </c>
      <c r="D1" s="2" t="s">
        <v>18</v>
      </c>
      <c r="E1" s="2" t="s">
        <v>19</v>
      </c>
      <c r="F1" s="1" t="s">
        <v>17</v>
      </c>
      <c r="G1" s="2" t="s">
        <v>1</v>
      </c>
    </row>
    <row r="2" spans="1:7">
      <c r="A2" t="s">
        <v>3</v>
      </c>
      <c r="B2" t="s">
        <v>5</v>
      </c>
      <c r="C2">
        <v>50</v>
      </c>
      <c r="D2" s="3">
        <v>4.9000000000000004</v>
      </c>
      <c r="E2" s="3">
        <f>+C2*D2</f>
        <v>245.00000000000003</v>
      </c>
      <c r="F2" s="3">
        <f>+E2*($B$13)</f>
        <v>12.250000000000002</v>
      </c>
      <c r="G2" s="3">
        <f>+E2-F2</f>
        <v>232.75000000000003</v>
      </c>
    </row>
    <row r="3" spans="1:7">
      <c r="A3" t="s">
        <v>3</v>
      </c>
      <c r="B3" t="s">
        <v>13</v>
      </c>
      <c r="C3">
        <v>100</v>
      </c>
      <c r="D3" s="3">
        <v>2.4900000000000002</v>
      </c>
      <c r="E3" s="3">
        <f t="shared" ref="E3:E11" si="0">+C3*D3</f>
        <v>249.00000000000003</v>
      </c>
      <c r="F3" s="3">
        <f t="shared" ref="F3:F11" si="1">+E3*($B$13)</f>
        <v>12.450000000000003</v>
      </c>
      <c r="G3" s="3">
        <f t="shared" ref="G3:G11" si="2">+E3-F3</f>
        <v>236.55</v>
      </c>
    </row>
    <row r="4" spans="1:7">
      <c r="A4" t="s">
        <v>4</v>
      </c>
      <c r="B4" t="s">
        <v>5</v>
      </c>
      <c r="C4">
        <v>50</v>
      </c>
      <c r="D4" s="3">
        <v>4.95</v>
      </c>
      <c r="E4" s="3">
        <f t="shared" si="0"/>
        <v>247.5</v>
      </c>
      <c r="F4" s="3">
        <f t="shared" si="1"/>
        <v>12.375</v>
      </c>
      <c r="G4" s="3">
        <f t="shared" si="2"/>
        <v>235.125</v>
      </c>
    </row>
    <row r="5" spans="1:7">
      <c r="A5" t="s">
        <v>4</v>
      </c>
      <c r="B5" t="s">
        <v>13</v>
      </c>
      <c r="C5">
        <v>100</v>
      </c>
      <c r="D5" s="3">
        <v>2.6</v>
      </c>
      <c r="E5" s="3">
        <f t="shared" si="0"/>
        <v>260</v>
      </c>
      <c r="F5" s="3">
        <f t="shared" si="1"/>
        <v>13</v>
      </c>
      <c r="G5" s="3">
        <f t="shared" si="2"/>
        <v>247</v>
      </c>
    </row>
    <row r="6" spans="1:7">
      <c r="A6" t="s">
        <v>14</v>
      </c>
      <c r="B6" t="s">
        <v>15</v>
      </c>
      <c r="C6">
        <v>50</v>
      </c>
      <c r="D6" s="3">
        <v>3.68</v>
      </c>
      <c r="E6" s="3">
        <f t="shared" si="0"/>
        <v>184</v>
      </c>
      <c r="F6" s="3">
        <f t="shared" si="1"/>
        <v>9.2000000000000011</v>
      </c>
      <c r="G6" s="3">
        <f t="shared" si="2"/>
        <v>174.8</v>
      </c>
    </row>
    <row r="7" spans="1:7">
      <c r="A7" t="s">
        <v>6</v>
      </c>
      <c r="B7" t="s">
        <v>5</v>
      </c>
      <c r="C7">
        <v>50</v>
      </c>
      <c r="D7" s="3">
        <v>5.26</v>
      </c>
      <c r="E7" s="3">
        <f t="shared" si="0"/>
        <v>263</v>
      </c>
      <c r="F7" s="3">
        <f t="shared" si="1"/>
        <v>13.15</v>
      </c>
      <c r="G7" s="3">
        <f t="shared" si="2"/>
        <v>249.85</v>
      </c>
    </row>
    <row r="8" spans="1:7">
      <c r="A8" t="s">
        <v>7</v>
      </c>
      <c r="B8" t="s">
        <v>5</v>
      </c>
      <c r="C8">
        <v>50</v>
      </c>
      <c r="D8" s="3">
        <v>5.64</v>
      </c>
      <c r="E8" s="3">
        <f t="shared" si="0"/>
        <v>282</v>
      </c>
      <c r="F8" s="3">
        <f t="shared" si="1"/>
        <v>14.100000000000001</v>
      </c>
      <c r="G8" s="3">
        <f t="shared" si="2"/>
        <v>267.89999999999998</v>
      </c>
    </row>
    <row r="9" spans="1:7">
      <c r="A9" t="s">
        <v>8</v>
      </c>
      <c r="B9" t="s">
        <v>13</v>
      </c>
      <c r="C9">
        <v>50</v>
      </c>
      <c r="D9" s="3">
        <v>4.95</v>
      </c>
      <c r="E9" s="3">
        <f t="shared" si="0"/>
        <v>247.5</v>
      </c>
      <c r="F9" s="3">
        <f t="shared" si="1"/>
        <v>12.375</v>
      </c>
      <c r="G9" s="3">
        <f t="shared" si="2"/>
        <v>235.125</v>
      </c>
    </row>
    <row r="10" spans="1:7">
      <c r="A10" t="s">
        <v>12</v>
      </c>
      <c r="B10" t="s">
        <v>11</v>
      </c>
      <c r="C10">
        <v>100</v>
      </c>
      <c r="D10" s="3">
        <v>3.6</v>
      </c>
      <c r="E10" s="3">
        <f t="shared" si="0"/>
        <v>360</v>
      </c>
      <c r="F10" s="3">
        <f t="shared" si="1"/>
        <v>18</v>
      </c>
      <c r="G10" s="3">
        <f t="shared" si="2"/>
        <v>342</v>
      </c>
    </row>
    <row r="11" spans="1:7">
      <c r="A11" t="s">
        <v>9</v>
      </c>
      <c r="B11" t="s">
        <v>10</v>
      </c>
      <c r="C11">
        <v>50</v>
      </c>
      <c r="D11" s="3">
        <v>7.25</v>
      </c>
      <c r="E11" s="3">
        <f t="shared" si="0"/>
        <v>362.5</v>
      </c>
      <c r="F11" s="3">
        <f t="shared" si="1"/>
        <v>18.125</v>
      </c>
      <c r="G11" s="3">
        <f t="shared" si="2"/>
        <v>344.375</v>
      </c>
    </row>
    <row r="12" spans="1:7">
      <c r="F12" s="3"/>
      <c r="G12" s="6">
        <f>SUM(G2:G11)</f>
        <v>2565.4749999999999</v>
      </c>
    </row>
    <row r="13" spans="1:7">
      <c r="B13" s="4">
        <v>0.05</v>
      </c>
      <c r="C13" s="4"/>
      <c r="F13" s="3"/>
    </row>
    <row r="14" spans="1:7">
      <c r="B14" s="5"/>
      <c r="C1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Normal="100" workbookViewId="0">
      <selection activeCell="D2" sqref="D2"/>
    </sheetView>
  </sheetViews>
  <sheetFormatPr baseColWidth="10" defaultRowHeight="14.4"/>
  <cols>
    <col min="1" max="1" width="28.88671875" bestFit="1" customWidth="1"/>
    <col min="2" max="2" width="14.5546875" style="7" bestFit="1" customWidth="1"/>
    <col min="3" max="3" width="11.44140625" style="7"/>
    <col min="4" max="4" width="10.109375" style="7" customWidth="1"/>
    <col min="5" max="5" width="12.33203125" style="7" customWidth="1"/>
    <col min="6" max="6" width="12" style="7" customWidth="1"/>
    <col min="7" max="7" width="9.109375" style="3" customWidth="1"/>
    <col min="8" max="8" width="9.109375" customWidth="1"/>
  </cols>
  <sheetData>
    <row r="3" spans="1:8" ht="30.6">
      <c r="A3" s="10" t="s">
        <v>16</v>
      </c>
      <c r="B3" s="11" t="s">
        <v>0</v>
      </c>
      <c r="C3" s="12" t="s">
        <v>2</v>
      </c>
      <c r="D3" s="13" t="s">
        <v>22</v>
      </c>
      <c r="E3" s="12" t="s">
        <v>23</v>
      </c>
      <c r="F3" s="13" t="s">
        <v>24</v>
      </c>
      <c r="G3" s="13" t="s">
        <v>21</v>
      </c>
      <c r="H3" s="14" t="s">
        <v>20</v>
      </c>
    </row>
    <row r="4" spans="1:8">
      <c r="A4" s="15" t="s">
        <v>3</v>
      </c>
      <c r="B4" s="16" t="s">
        <v>5</v>
      </c>
      <c r="C4" s="16">
        <v>60</v>
      </c>
      <c r="D4" s="17">
        <v>4.9000000000000004</v>
      </c>
      <c r="E4" s="17">
        <f>+D4*2.5%</f>
        <v>0.12250000000000001</v>
      </c>
      <c r="F4" s="17">
        <f>+D4-E4</f>
        <v>4.7775000000000007</v>
      </c>
      <c r="G4" s="17">
        <f>+F4*8%</f>
        <v>0.3822000000000001</v>
      </c>
      <c r="H4" s="17">
        <f>+F4+G4</f>
        <v>5.1597000000000008</v>
      </c>
    </row>
    <row r="5" spans="1:8">
      <c r="A5" s="15" t="s">
        <v>3</v>
      </c>
      <c r="B5" s="16" t="s">
        <v>13</v>
      </c>
      <c r="C5" s="16">
        <v>60</v>
      </c>
      <c r="D5" s="17">
        <v>2.4900000000000002</v>
      </c>
      <c r="E5" s="17">
        <f>+D5*2.5%</f>
        <v>6.2250000000000007E-2</v>
      </c>
      <c r="F5" s="17">
        <f t="shared" ref="F5:F13" si="0">+D5-E5</f>
        <v>2.4277500000000001</v>
      </c>
      <c r="G5" s="17">
        <f t="shared" ref="G5:G13" si="1">+F5*8%</f>
        <v>0.19422</v>
      </c>
      <c r="H5" s="17">
        <f t="shared" ref="H5:H13" si="2">+F5+G5</f>
        <v>2.6219700000000001</v>
      </c>
    </row>
    <row r="6" spans="1:8">
      <c r="A6" s="15" t="s">
        <v>4</v>
      </c>
      <c r="B6" s="16" t="s">
        <v>5</v>
      </c>
      <c r="C6" s="16">
        <v>120</v>
      </c>
      <c r="D6" s="17">
        <v>4.95</v>
      </c>
      <c r="E6" s="17">
        <f>+D6*5%</f>
        <v>0.24750000000000003</v>
      </c>
      <c r="F6" s="17">
        <f t="shared" si="0"/>
        <v>4.7025000000000006</v>
      </c>
      <c r="G6" s="17">
        <f t="shared" si="1"/>
        <v>0.37620000000000003</v>
      </c>
      <c r="H6" s="17">
        <f t="shared" si="2"/>
        <v>5.0787000000000004</v>
      </c>
    </row>
    <row r="7" spans="1:8">
      <c r="A7" s="15" t="s">
        <v>4</v>
      </c>
      <c r="B7" s="16" t="s">
        <v>13</v>
      </c>
      <c r="C7" s="16">
        <v>120</v>
      </c>
      <c r="D7" s="17">
        <v>2.6</v>
      </c>
      <c r="E7" s="17">
        <f>+D7*5%</f>
        <v>0.13</v>
      </c>
      <c r="F7" s="17">
        <f t="shared" si="0"/>
        <v>2.4700000000000002</v>
      </c>
      <c r="G7" s="17">
        <f t="shared" si="1"/>
        <v>0.19760000000000003</v>
      </c>
      <c r="H7" s="17">
        <f t="shared" si="2"/>
        <v>2.6676000000000002</v>
      </c>
    </row>
    <row r="8" spans="1:8">
      <c r="A8" s="15" t="s">
        <v>14</v>
      </c>
      <c r="B8" s="16" t="s">
        <v>15</v>
      </c>
      <c r="C8" s="16">
        <v>60</v>
      </c>
      <c r="D8" s="17">
        <v>3.68</v>
      </c>
      <c r="E8" s="17">
        <f>+D8*2.5%</f>
        <v>9.2000000000000012E-2</v>
      </c>
      <c r="F8" s="17">
        <f t="shared" si="0"/>
        <v>3.5880000000000001</v>
      </c>
      <c r="G8" s="17">
        <f t="shared" si="1"/>
        <v>0.28704000000000002</v>
      </c>
      <c r="H8" s="17">
        <f t="shared" si="2"/>
        <v>3.8750400000000003</v>
      </c>
    </row>
    <row r="9" spans="1:8">
      <c r="A9" s="15" t="s">
        <v>6</v>
      </c>
      <c r="B9" s="16" t="s">
        <v>5</v>
      </c>
      <c r="C9" s="16">
        <v>60</v>
      </c>
      <c r="D9" s="17">
        <v>5.26</v>
      </c>
      <c r="E9" s="17">
        <f>+D9*2.5%</f>
        <v>0.13150000000000001</v>
      </c>
      <c r="F9" s="17">
        <f t="shared" si="0"/>
        <v>5.1284999999999998</v>
      </c>
      <c r="G9" s="17">
        <f t="shared" si="1"/>
        <v>0.41027999999999998</v>
      </c>
      <c r="H9" s="17">
        <f t="shared" si="2"/>
        <v>5.53878</v>
      </c>
    </row>
    <row r="10" spans="1:8">
      <c r="A10" s="15" t="s">
        <v>7</v>
      </c>
      <c r="B10" s="16" t="s">
        <v>5</v>
      </c>
      <c r="C10" s="16">
        <v>60</v>
      </c>
      <c r="D10" s="17">
        <v>5.64</v>
      </c>
      <c r="E10" s="17">
        <f>+D10*2.5%</f>
        <v>0.14099999999999999</v>
      </c>
      <c r="F10" s="17">
        <f t="shared" si="0"/>
        <v>5.4989999999999997</v>
      </c>
      <c r="G10" s="17">
        <f t="shared" si="1"/>
        <v>0.43991999999999998</v>
      </c>
      <c r="H10" s="17">
        <f t="shared" si="2"/>
        <v>5.9389199999999995</v>
      </c>
    </row>
    <row r="11" spans="1:8">
      <c r="A11" s="15" t="s">
        <v>8</v>
      </c>
      <c r="B11" s="16" t="s">
        <v>13</v>
      </c>
      <c r="C11" s="16">
        <v>60</v>
      </c>
      <c r="D11" s="17">
        <v>4.95</v>
      </c>
      <c r="E11" s="17">
        <f>+D11*2.5%</f>
        <v>0.12375000000000001</v>
      </c>
      <c r="F11" s="17">
        <f t="shared" si="0"/>
        <v>4.8262499999999999</v>
      </c>
      <c r="G11" s="17">
        <f t="shared" si="1"/>
        <v>0.3861</v>
      </c>
      <c r="H11" s="17">
        <f t="shared" si="2"/>
        <v>5.2123499999999998</v>
      </c>
    </row>
    <row r="12" spans="1:8">
      <c r="A12" s="15" t="s">
        <v>12</v>
      </c>
      <c r="B12" s="16" t="s">
        <v>11</v>
      </c>
      <c r="C12" s="16">
        <v>120</v>
      </c>
      <c r="D12" s="17">
        <v>3.6</v>
      </c>
      <c r="E12" s="17">
        <f t="shared" ref="E12" si="3">+D12*5%</f>
        <v>0.18000000000000002</v>
      </c>
      <c r="F12" s="17">
        <f t="shared" si="0"/>
        <v>3.42</v>
      </c>
      <c r="G12" s="17">
        <f t="shared" si="1"/>
        <v>0.27360000000000001</v>
      </c>
      <c r="H12" s="17">
        <f t="shared" si="2"/>
        <v>3.6936</v>
      </c>
    </row>
    <row r="13" spans="1:8">
      <c r="A13" s="15" t="s">
        <v>9</v>
      </c>
      <c r="B13" s="16" t="s">
        <v>10</v>
      </c>
      <c r="C13" s="16">
        <v>60</v>
      </c>
      <c r="D13" s="17">
        <v>6.5</v>
      </c>
      <c r="E13" s="17">
        <f>+D13*2.5%</f>
        <v>0.16250000000000001</v>
      </c>
      <c r="F13" s="17">
        <f t="shared" si="0"/>
        <v>6.3375000000000004</v>
      </c>
      <c r="G13" s="17">
        <f t="shared" si="1"/>
        <v>0.50700000000000001</v>
      </c>
      <c r="H13" s="17">
        <f t="shared" si="2"/>
        <v>6.8445</v>
      </c>
    </row>
    <row r="14" spans="1:8">
      <c r="D14" s="8"/>
      <c r="E14" s="8"/>
      <c r="F14" s="8"/>
    </row>
    <row r="15" spans="1:8">
      <c r="B15" s="9"/>
      <c r="C15" s="9"/>
      <c r="D15" s="8"/>
      <c r="E15" s="8"/>
      <c r="F15" s="8"/>
    </row>
  </sheetData>
  <pageMargins left="0.7" right="0.7" top="0.75" bottom="0.75" header="0.3" footer="0.3"/>
  <pageSetup scale="95" orientation="landscape" verticalDpi="0" r:id="rId1"/>
  <headerFooter>
    <oddHeader>&amp;C&amp;"-,Negrita"&amp;14CAFÉ DURÁN
PRECIOS DE VENTAS POR PRODUCTOS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</dc:creator>
  <cp:lastModifiedBy>Evelyn</cp:lastModifiedBy>
  <dcterms:created xsi:type="dcterms:W3CDTF">2013-03-19T21:27:22Z</dcterms:created>
  <dcterms:modified xsi:type="dcterms:W3CDTF">2013-03-22T03:58:23Z</dcterms:modified>
</cp:coreProperties>
</file>