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PER" sheetId="1" r:id="rId1"/>
    <sheet name="Dividendos" sheetId="2" r:id="rId2"/>
    <sheet name="Multiplos de las ventas" sheetId="3" r:id="rId3"/>
  </sheets>
  <calcPr calcId="145621"/>
</workbook>
</file>

<file path=xl/calcChain.xml><?xml version="1.0" encoding="utf-8"?>
<calcChain xmlns="http://schemas.openxmlformats.org/spreadsheetml/2006/main">
  <c r="G9" i="3" l="1"/>
  <c r="G8" i="3"/>
  <c r="G7" i="3"/>
  <c r="C5" i="2"/>
  <c r="F8" i="1"/>
  <c r="G8" i="1" s="1"/>
  <c r="F9" i="1"/>
  <c r="G9" i="1" s="1"/>
  <c r="F10" i="1"/>
  <c r="G10" i="1" s="1"/>
  <c r="F11" i="1"/>
  <c r="G11" i="1" s="1"/>
  <c r="F7" i="1"/>
  <c r="G7" i="1" s="1"/>
  <c r="G12" i="1" s="1"/>
</calcChain>
</file>

<file path=xl/sharedStrings.xml><?xml version="1.0" encoding="utf-8"?>
<sst xmlns="http://schemas.openxmlformats.org/spreadsheetml/2006/main" count="50" uniqueCount="46">
  <si>
    <t xml:space="preserve">31-dic.-98 </t>
  </si>
  <si>
    <t xml:space="preserve">31-dic.-99 </t>
  </si>
  <si>
    <t>31-dic.-00</t>
  </si>
  <si>
    <t>31-dic.-01</t>
  </si>
  <si>
    <t>31-dic.-02</t>
  </si>
  <si>
    <t xml:space="preserve">318.324,04 </t>
  </si>
  <si>
    <t xml:space="preserve">337.741,80 </t>
  </si>
  <si>
    <t xml:space="preserve">428.245,09 </t>
  </si>
  <si>
    <t>187.390,12</t>
  </si>
  <si>
    <t xml:space="preserve">336.179,18 </t>
  </si>
  <si>
    <t>7.806,020</t>
  </si>
  <si>
    <t xml:space="preserve">8.200,000 </t>
  </si>
  <si>
    <t xml:space="preserve">6.600,000 </t>
  </si>
  <si>
    <t xml:space="preserve">8.040,000 </t>
  </si>
  <si>
    <t xml:space="preserve">13.681,529 </t>
  </si>
  <si>
    <t xml:space="preserve">278.714.232 </t>
  </si>
  <si>
    <t xml:space="preserve">282.134.631 </t>
  </si>
  <si>
    <t xml:space="preserve">245.203.987 </t>
  </si>
  <si>
    <t xml:space="preserve">Valor en el mercado </t>
  </si>
  <si>
    <t>PER</t>
  </si>
  <si>
    <t>No. Acciones</t>
  </si>
  <si>
    <t>Valor de la accion en el mercado</t>
  </si>
  <si>
    <t>Utilidad</t>
  </si>
  <si>
    <t>Fecha</t>
  </si>
  <si>
    <t>Calculo del PER de Bavaria S.A</t>
  </si>
  <si>
    <t>Promedio</t>
  </si>
  <si>
    <t>El valor permite comparar co otras empresas la valoracion de la empresa</t>
  </si>
  <si>
    <t>Métodos basados en la cuenta de resultados</t>
  </si>
  <si>
    <t xml:space="preserve">Valor de los beneficios PER </t>
  </si>
  <si>
    <t xml:space="preserve">Ejemplo Evolución de la rentabilidad de los dividendos en España, Japón y Estados unidos 
Evolución de la rentabilidad de los dividendos en España, Japón y Estados unidos 
Evolución de la rentabilidad de los dividendos en España, Japón y Estados unidos 
Ejemplo: Evolución de la rentabilidad de los dividendos en España, Japón y Estados unidos </t>
  </si>
  <si>
    <t>Valor de la accion</t>
  </si>
  <si>
    <t>DPA</t>
  </si>
  <si>
    <t>Ke</t>
  </si>
  <si>
    <t>g</t>
  </si>
  <si>
    <t>Valor de los dividendos</t>
  </si>
  <si>
    <t>Multiplos de ventas</t>
  </si>
  <si>
    <t>Industria</t>
  </si>
  <si>
    <t>Ventas anuales</t>
  </si>
  <si>
    <t>Multiplicador</t>
  </si>
  <si>
    <t>Recesivo</t>
  </si>
  <si>
    <t>Estable</t>
  </si>
  <si>
    <t>Crecimiento</t>
  </si>
  <si>
    <t>Farmaceutica</t>
  </si>
  <si>
    <t>Comercio</t>
  </si>
  <si>
    <t>Restaurante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</si>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</sst>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73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3" fontId="0" fillId="0" borderId="13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2" fontId="0" fillId="0" borderId="0" xfId="1" applyFont="1"/>
    <xf numFmtId="9" fontId="0" fillId="0" borderId="0" xfId="2" applyFont="1"/>
    <xf numFmtId="0" fontId="0" fillId="4" borderId="0" xfId="0" applyFill="1"/>
    <xf numFmtId="42" fontId="0" fillId="4" borderId="0" xfId="0" applyNumberFormat="1" applyFill="1"/>
    <xf numFmtId="0" fontId="0" fillId="0" borderId="5" xfId="0" applyBorder="1" applyAlignment="1">
      <alignment vertical="center"/>
    </xf>
    <xf numFmtId="42" fontId="0" fillId="0" borderId="0" xfId="1" applyFon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0" fillId="0" borderId="7" xfId="0" applyBorder="1" applyAlignment="1">
      <alignment vertical="center"/>
    </xf>
    <xf numFmtId="42" fontId="0" fillId="0" borderId="8" xfId="1" applyFont="1" applyBorder="1" applyAlignment="1">
      <alignment vertical="center"/>
    </xf>
    <xf numFmtId="9" fontId="0" fillId="0" borderId="8" xfId="2" applyFont="1" applyBorder="1" applyAlignment="1">
      <alignment vertical="center"/>
    </xf>
    <xf numFmtId="9" fontId="0" fillId="0" borderId="5" xfId="2" applyFont="1" applyBorder="1" applyAlignment="1">
      <alignment vertical="center"/>
    </xf>
    <xf numFmtId="9" fontId="0" fillId="0" borderId="6" xfId="2" applyFont="1" applyBorder="1" applyAlignment="1">
      <alignment vertical="center"/>
    </xf>
    <xf numFmtId="9" fontId="0" fillId="0" borderId="7" xfId="2" applyFont="1" applyBorder="1" applyAlignment="1">
      <alignment vertical="center"/>
    </xf>
    <xf numFmtId="9" fontId="0" fillId="0" borderId="9" xfId="2" applyFont="1" applyBorder="1" applyAlignment="1">
      <alignment vertical="center"/>
    </xf>
    <xf numFmtId="42" fontId="0" fillId="0" borderId="6" xfId="1" applyFont="1" applyBorder="1" applyAlignment="1">
      <alignment vertical="center"/>
    </xf>
    <xf numFmtId="42" fontId="0" fillId="0" borderId="9" xfId="1" applyFont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4</xdr:row>
      <xdr:rowOff>76200</xdr:rowOff>
    </xdr:from>
    <xdr:to>
      <xdr:col>13</xdr:col>
      <xdr:colOff>228600</xdr:colOff>
      <xdr:row>12</xdr:row>
      <xdr:rowOff>124687</xdr:rowOff>
    </xdr:to>
    <xdr:pic>
      <xdr:nvPicPr>
        <xdr:cNvPr id="2" name="1 Imagen" descr="https://lh6.googleusercontent.com/o1TxG2vjmb1btEl4rMPRyyzH_SHjxLca8gapKa7TPGDJUT2G1S1uXEEmPO8ViGEbY0XYlyqIi7pL73a_fykmYGnPSW5DWReJMrqYfv1BrOAc3MAqL5raV-QRFyvB98SAvD6vfLQ7RJ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75" t="41407" r="16984" b="14714"/>
        <a:stretch/>
      </xdr:blipFill>
      <xdr:spPr bwMode="auto">
        <a:xfrm>
          <a:off x="5753100" y="895350"/>
          <a:ext cx="4381500" cy="1572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B2" sqref="B2:G3"/>
    </sheetView>
  </sheetViews>
  <sheetFormatPr baseColWidth="10" defaultRowHeight="15" x14ac:dyDescent="0.25"/>
  <cols>
    <col min="2" max="7" width="18.28515625" style="1" customWidth="1"/>
  </cols>
  <sheetData>
    <row r="2" spans="2:7" ht="18.75" x14ac:dyDescent="0.25">
      <c r="B2" s="14" t="s">
        <v>27</v>
      </c>
      <c r="C2" s="14"/>
      <c r="D2" s="14"/>
      <c r="E2" s="14"/>
      <c r="F2" s="14"/>
      <c r="G2" s="14"/>
    </row>
    <row r="3" spans="2:7" x14ac:dyDescent="0.25">
      <c r="B3" s="13" t="s">
        <v>28</v>
      </c>
      <c r="C3" s="13"/>
      <c r="D3" s="13"/>
      <c r="E3" s="13"/>
      <c r="F3" s="13"/>
      <c r="G3" s="13"/>
    </row>
    <row r="4" spans="2:7" ht="15.75" thickBot="1" x14ac:dyDescent="0.3"/>
    <row r="5" spans="2:7" ht="15.75" thickBot="1" x14ac:dyDescent="0.3">
      <c r="B5" s="6" t="s">
        <v>24</v>
      </c>
      <c r="C5" s="7"/>
      <c r="D5" s="7"/>
      <c r="E5" s="7"/>
      <c r="F5" s="7"/>
      <c r="G5" s="8"/>
    </row>
    <row r="6" spans="2:7" ht="30.75" thickBot="1" x14ac:dyDescent="0.3">
      <c r="B6" s="4" t="s">
        <v>23</v>
      </c>
      <c r="C6" s="5" t="s">
        <v>22</v>
      </c>
      <c r="D6" s="5" t="s">
        <v>21</v>
      </c>
      <c r="E6" s="5" t="s">
        <v>20</v>
      </c>
      <c r="F6" s="5" t="s">
        <v>18</v>
      </c>
      <c r="G6" s="9" t="s">
        <v>19</v>
      </c>
    </row>
    <row r="7" spans="2:7" x14ac:dyDescent="0.25">
      <c r="B7" s="2" t="s">
        <v>0</v>
      </c>
      <c r="C7" s="3" t="s">
        <v>5</v>
      </c>
      <c r="D7" s="3" t="s">
        <v>10</v>
      </c>
      <c r="E7" s="3" t="s">
        <v>15</v>
      </c>
      <c r="F7" s="3">
        <f>(D7*E7)/1000000</f>
        <v>2175648.86927664</v>
      </c>
      <c r="G7" s="10">
        <f>F7/C7</f>
        <v>6.8346985960489821</v>
      </c>
    </row>
    <row r="8" spans="2:7" x14ac:dyDescent="0.25">
      <c r="B8" s="2" t="s">
        <v>1</v>
      </c>
      <c r="C8" s="3" t="s">
        <v>6</v>
      </c>
      <c r="D8" s="3" t="s">
        <v>11</v>
      </c>
      <c r="E8" s="3" t="s">
        <v>15</v>
      </c>
      <c r="F8" s="3">
        <f>(D8*E8)/1000000</f>
        <v>2285456.7023999998</v>
      </c>
      <c r="G8" s="10">
        <f t="shared" ref="G8:G11" si="0">F8/C8</f>
        <v>6.7668754723282696</v>
      </c>
    </row>
    <row r="9" spans="2:7" x14ac:dyDescent="0.25">
      <c r="B9" s="2" t="s">
        <v>2</v>
      </c>
      <c r="C9" s="3" t="s">
        <v>7</v>
      </c>
      <c r="D9" s="3" t="s">
        <v>12</v>
      </c>
      <c r="E9" s="3" t="s">
        <v>16</v>
      </c>
      <c r="F9" s="3">
        <f>(D9*E9)/1000000</f>
        <v>1862088.5645999999</v>
      </c>
      <c r="G9" s="10">
        <f t="shared" si="0"/>
        <v>4.3481842713012773</v>
      </c>
    </row>
    <row r="10" spans="2:7" x14ac:dyDescent="0.25">
      <c r="B10" s="2" t="s">
        <v>3</v>
      </c>
      <c r="C10" s="3" t="s">
        <v>8</v>
      </c>
      <c r="D10" s="3" t="s">
        <v>13</v>
      </c>
      <c r="E10" s="3" t="s">
        <v>17</v>
      </c>
      <c r="F10" s="3">
        <f>(D10*E10)/1000000</f>
        <v>1971440.0554800001</v>
      </c>
      <c r="G10" s="10">
        <f t="shared" si="0"/>
        <v>10.520512263293284</v>
      </c>
    </row>
    <row r="11" spans="2:7" ht="15.75" thickBot="1" x14ac:dyDescent="0.3">
      <c r="B11" s="2" t="s">
        <v>4</v>
      </c>
      <c r="C11" s="3" t="s">
        <v>9</v>
      </c>
      <c r="D11" s="3" t="s">
        <v>14</v>
      </c>
      <c r="E11" s="3" t="s">
        <v>17</v>
      </c>
      <c r="F11" s="3">
        <f>(D11*E11)/1000000</f>
        <v>3354765.4590561232</v>
      </c>
      <c r="G11" s="10">
        <f t="shared" si="0"/>
        <v>9.9790994167340266</v>
      </c>
    </row>
    <row r="12" spans="2:7" ht="15.75" thickBot="1" x14ac:dyDescent="0.3">
      <c r="B12" s="4" t="s">
        <v>25</v>
      </c>
      <c r="C12" s="5"/>
      <c r="D12" s="5"/>
      <c r="E12" s="5"/>
      <c r="F12" s="5"/>
      <c r="G12" s="11">
        <f>AVERAGE(G7:G11)</f>
        <v>7.6898740039411679</v>
      </c>
    </row>
    <row r="14" spans="2:7" x14ac:dyDescent="0.25">
      <c r="B14" s="12" t="s">
        <v>26</v>
      </c>
      <c r="C14" s="12"/>
      <c r="D14" s="12"/>
      <c r="E14" s="12"/>
      <c r="F14" s="12"/>
      <c r="G14" s="12"/>
    </row>
  </sheetData>
  <mergeCells count="4">
    <mergeCell ref="B5:G5"/>
    <mergeCell ref="B14:G14"/>
    <mergeCell ref="B2:G2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workbookViewId="0">
      <selection activeCell="D18" sqref="D18"/>
    </sheetView>
  </sheetViews>
  <sheetFormatPr baseColWidth="10" defaultRowHeight="15" x14ac:dyDescent="0.25"/>
  <cols>
    <col min="2" max="2" width="16.5703125" bestFit="1" customWidth="1"/>
  </cols>
  <sheetData>
    <row r="2" spans="2:14" ht="18.75" x14ac:dyDescent="0.25">
      <c r="B2" s="14" t="s">
        <v>27</v>
      </c>
      <c r="C2" s="14"/>
      <c r="D2" s="14"/>
      <c r="E2" s="14"/>
      <c r="F2" s="14"/>
      <c r="G2" s="14"/>
    </row>
    <row r="3" spans="2:14" ht="15.75" thickBot="1" x14ac:dyDescent="0.3">
      <c r="B3" s="13" t="s">
        <v>34</v>
      </c>
      <c r="C3" s="13"/>
      <c r="D3" s="13"/>
      <c r="E3" s="13"/>
      <c r="F3" s="13"/>
      <c r="G3" s="13"/>
    </row>
    <row r="4" spans="2:14" ht="15.75" thickBot="1" x14ac:dyDescent="0.3">
      <c r="H4" s="24" t="s">
        <v>29</v>
      </c>
      <c r="I4" s="25"/>
      <c r="J4" s="25"/>
      <c r="K4" s="25"/>
      <c r="L4" s="25"/>
      <c r="M4" s="25"/>
      <c r="N4" s="26"/>
    </row>
    <row r="5" spans="2:14" x14ac:dyDescent="0.25">
      <c r="B5" s="29" t="s">
        <v>30</v>
      </c>
      <c r="C5" s="30">
        <f>C6/(C7-C8)</f>
        <v>500</v>
      </c>
      <c r="H5" s="15"/>
      <c r="I5" s="16"/>
      <c r="J5" s="16"/>
      <c r="K5" s="16"/>
      <c r="L5" s="16"/>
      <c r="M5" s="16"/>
      <c r="N5" s="17"/>
    </row>
    <row r="6" spans="2:14" x14ac:dyDescent="0.25">
      <c r="B6" t="s">
        <v>31</v>
      </c>
      <c r="C6" s="27">
        <v>25</v>
      </c>
      <c r="H6" s="18"/>
      <c r="I6" s="19"/>
      <c r="J6" s="19"/>
      <c r="K6" s="19"/>
      <c r="L6" s="19"/>
      <c r="M6" s="19"/>
      <c r="N6" s="20"/>
    </row>
    <row r="7" spans="2:14" x14ac:dyDescent="0.25">
      <c r="B7" t="s">
        <v>32</v>
      </c>
      <c r="C7" s="28">
        <v>7.0000000000000007E-2</v>
      </c>
      <c r="H7" s="18"/>
      <c r="I7" s="19"/>
      <c r="J7" s="19"/>
      <c r="K7" s="19"/>
      <c r="L7" s="19"/>
      <c r="M7" s="19"/>
      <c r="N7" s="20"/>
    </row>
    <row r="8" spans="2:14" x14ac:dyDescent="0.25">
      <c r="B8" t="s">
        <v>33</v>
      </c>
      <c r="C8" s="28">
        <v>0.02</v>
      </c>
      <c r="H8" s="18"/>
      <c r="I8" s="19"/>
      <c r="J8" s="19"/>
      <c r="K8" s="19"/>
      <c r="L8" s="19"/>
      <c r="M8" s="19"/>
      <c r="N8" s="20"/>
    </row>
    <row r="9" spans="2:14" x14ac:dyDescent="0.25">
      <c r="H9" s="18"/>
      <c r="I9" s="19"/>
      <c r="J9" s="19"/>
      <c r="K9" s="19"/>
      <c r="L9" s="19"/>
      <c r="M9" s="19"/>
      <c r="N9" s="20"/>
    </row>
    <row r="10" spans="2:14" x14ac:dyDescent="0.25">
      <c r="H10" s="18"/>
      <c r="I10" s="19"/>
      <c r="J10" s="19"/>
      <c r="K10" s="19"/>
      <c r="L10" s="19"/>
      <c r="M10" s="19"/>
      <c r="N10" s="20"/>
    </row>
    <row r="11" spans="2:14" x14ac:dyDescent="0.25">
      <c r="H11" s="18"/>
      <c r="I11" s="19"/>
      <c r="J11" s="19"/>
      <c r="K11" s="19"/>
      <c r="L11" s="19"/>
      <c r="M11" s="19"/>
      <c r="N11" s="20"/>
    </row>
    <row r="12" spans="2:14" x14ac:dyDescent="0.25">
      <c r="H12" s="18"/>
      <c r="I12" s="19"/>
      <c r="J12" s="19"/>
      <c r="K12" s="19"/>
      <c r="L12" s="19"/>
      <c r="M12" s="19"/>
      <c r="N12" s="20"/>
    </row>
    <row r="13" spans="2:14" ht="15.75" thickBot="1" x14ac:dyDescent="0.3">
      <c r="H13" s="21"/>
      <c r="I13" s="22"/>
      <c r="J13" s="22"/>
      <c r="K13" s="22"/>
      <c r="L13" s="22"/>
      <c r="M13" s="22"/>
      <c r="N13" s="23"/>
    </row>
  </sheetData>
  <mergeCells count="4">
    <mergeCell ref="B2:G2"/>
    <mergeCell ref="B3:G3"/>
    <mergeCell ref="H5:N13"/>
    <mergeCell ref="H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abSelected="1" workbookViewId="0">
      <selection activeCell="D19" sqref="D19"/>
    </sheetView>
  </sheetViews>
  <sheetFormatPr baseColWidth="10" defaultRowHeight="15" x14ac:dyDescent="0.25"/>
  <cols>
    <col min="2" max="7" width="13.85546875" customWidth="1"/>
  </cols>
  <sheetData>
    <row r="2" spans="2:7" ht="18.75" x14ac:dyDescent="0.25">
      <c r="B2" s="14" t="s">
        <v>27</v>
      </c>
      <c r="C2" s="14"/>
      <c r="D2" s="14"/>
      <c r="E2" s="14"/>
      <c r="F2" s="14"/>
      <c r="G2" s="14"/>
    </row>
    <row r="3" spans="2:7" x14ac:dyDescent="0.25">
      <c r="B3" s="13" t="s">
        <v>35</v>
      </c>
      <c r="C3" s="13"/>
      <c r="D3" s="13"/>
      <c r="E3" s="13"/>
      <c r="F3" s="13"/>
      <c r="G3" s="13"/>
    </row>
    <row r="4" spans="2:7" ht="15.75" thickBot="1" x14ac:dyDescent="0.3"/>
    <row r="5" spans="2:7" x14ac:dyDescent="0.25">
      <c r="B5" s="43" t="s">
        <v>36</v>
      </c>
      <c r="C5" s="44" t="s">
        <v>37</v>
      </c>
      <c r="D5" s="43" t="s">
        <v>38</v>
      </c>
      <c r="E5" s="44"/>
      <c r="F5" s="45"/>
      <c r="G5" s="45" t="s">
        <v>45</v>
      </c>
    </row>
    <row r="6" spans="2:7" ht="15.75" thickBot="1" x14ac:dyDescent="0.3">
      <c r="B6" s="46"/>
      <c r="C6" s="47"/>
      <c r="D6" s="48" t="s">
        <v>39</v>
      </c>
      <c r="E6" s="49" t="s">
        <v>40</v>
      </c>
      <c r="F6" s="50" t="s">
        <v>41</v>
      </c>
      <c r="G6" s="51"/>
    </row>
    <row r="7" spans="2:7" x14ac:dyDescent="0.25">
      <c r="B7" s="31" t="s">
        <v>42</v>
      </c>
      <c r="C7" s="32">
        <v>45000000</v>
      </c>
      <c r="D7" s="37">
        <v>-0.15</v>
      </c>
      <c r="E7" s="33"/>
      <c r="F7" s="38"/>
      <c r="G7" s="41">
        <f>C7*(1+D7)</f>
        <v>38250000</v>
      </c>
    </row>
    <row r="8" spans="2:7" x14ac:dyDescent="0.25">
      <c r="B8" s="31" t="s">
        <v>43</v>
      </c>
      <c r="C8" s="32">
        <v>70000000</v>
      </c>
      <c r="D8" s="37"/>
      <c r="E8" s="33">
        <v>1</v>
      </c>
      <c r="F8" s="38"/>
      <c r="G8" s="41">
        <f>C8</f>
        <v>70000000</v>
      </c>
    </row>
    <row r="9" spans="2:7" ht="15.75" thickBot="1" x14ac:dyDescent="0.3">
      <c r="B9" s="34" t="s">
        <v>44</v>
      </c>
      <c r="C9" s="35">
        <v>350000000</v>
      </c>
      <c r="D9" s="39"/>
      <c r="E9" s="36"/>
      <c r="F9" s="40">
        <v>0.13</v>
      </c>
      <c r="G9" s="42">
        <f>C9*(1+F99)</f>
        <v>350000000</v>
      </c>
    </row>
  </sheetData>
  <mergeCells count="6">
    <mergeCell ref="B2:G2"/>
    <mergeCell ref="B3:G3"/>
    <mergeCell ref="D5:F5"/>
    <mergeCell ref="B5:B6"/>
    <mergeCell ref="C5:C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</vt:lpstr>
      <vt:lpstr>Dividendos</vt:lpstr>
      <vt:lpstr>Multiplos de las ventas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Sandoval</dc:creator>
  <cp:lastModifiedBy>Mateo Sandoval</cp:lastModifiedBy>
  <dcterms:created xsi:type="dcterms:W3CDTF">2020-08-16T04:55:30Z</dcterms:created>
  <dcterms:modified xsi:type="dcterms:W3CDTF">2020-08-16T06:31:44Z</dcterms:modified>
</cp:coreProperties>
</file>