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xr:revisionPtr revIDLastSave="0" documentId="8_{AA61412D-D170-4B48-BDEE-46F7FC8005A9}" xr6:coauthVersionLast="36" xr6:coauthVersionMax="36" xr10:uidLastSave="{00000000-0000-0000-0000-000000000000}"/>
  <bookViews>
    <workbookView xWindow="0" yWindow="0" windowWidth="23040" windowHeight="9060" xr2:uid="{43DB7EB1-BA7C-4CCA-B146-2950A093C52E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G36" i="1"/>
  <c r="E36" i="1"/>
  <c r="D36" i="1"/>
  <c r="B36" i="1"/>
  <c r="A36" i="1"/>
  <c r="A29" i="1"/>
  <c r="D28" i="1"/>
  <c r="J27" i="1"/>
  <c r="M21" i="1"/>
  <c r="J21" i="1"/>
  <c r="G21" i="1"/>
  <c r="D21" i="1"/>
  <c r="B14" i="1"/>
  <c r="A14" i="1"/>
  <c r="E13" i="1"/>
  <c r="K11" i="1"/>
  <c r="J11" i="1"/>
  <c r="H10" i="1"/>
  <c r="M7" i="1"/>
</calcChain>
</file>

<file path=xl/sharedStrings.xml><?xml version="1.0" encoding="utf-8"?>
<sst xmlns="http://schemas.openxmlformats.org/spreadsheetml/2006/main" count="57" uniqueCount="21">
  <si>
    <t>Caja</t>
  </si>
  <si>
    <t>ventas</t>
  </si>
  <si>
    <t>Aportes socios</t>
  </si>
  <si>
    <t xml:space="preserve">                Cuenta de bancos</t>
  </si>
  <si>
    <t xml:space="preserve">                          Clientes( cuentas por cobrar)</t>
  </si>
  <si>
    <t>Debe</t>
  </si>
  <si>
    <t>Haber</t>
  </si>
  <si>
    <t xml:space="preserve">                     Deudas  por pagar </t>
  </si>
  <si>
    <t xml:space="preserve">                               Gastos nomina</t>
  </si>
  <si>
    <t>Propiedades</t>
  </si>
  <si>
    <t xml:space="preserve">                                Mantenimiento y reparaciones</t>
  </si>
  <si>
    <t xml:space="preserve">                     Gastos servicios publicos </t>
  </si>
  <si>
    <t>Mercancia o inventario</t>
  </si>
  <si>
    <t>Muebles y enceres</t>
  </si>
  <si>
    <t xml:space="preserve">                                  Flota y equipo de transporte </t>
  </si>
  <si>
    <t xml:space="preserve">                       Gastos de arrendamiento</t>
  </si>
  <si>
    <t>fondos de emergencia</t>
  </si>
  <si>
    <t>Proveedores</t>
  </si>
  <si>
    <t xml:space="preserve">            Deuda de bancos</t>
  </si>
  <si>
    <t xml:space="preserve">Gastos publicitarios </t>
  </si>
  <si>
    <t xml:space="preserve">                          Gastos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</si>
</sst>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0" fillId="2" borderId="2" xfId="0" applyNumberForma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2" borderId="10" xfId="1" applyNumberFormat="1" applyFont="1" applyFill="1" applyBorder="1" applyAlignment="1">
      <alignment horizontal="right"/>
    </xf>
    <xf numFmtId="42" fontId="2" fillId="2" borderId="10" xfId="2" applyFont="1" applyFill="1" applyBorder="1"/>
    <xf numFmtId="164" fontId="0" fillId="2" borderId="11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164" fontId="0" fillId="2" borderId="12" xfId="1" applyNumberFormat="1" applyFont="1" applyFill="1" applyBorder="1"/>
    <xf numFmtId="0" fontId="0" fillId="2" borderId="11" xfId="0" applyFill="1" applyBorder="1"/>
    <xf numFmtId="164" fontId="0" fillId="2" borderId="13" xfId="1" applyNumberFormat="1" applyFont="1" applyFill="1" applyBorder="1" applyAlignment="1">
      <alignment horizontal="right"/>
    </xf>
    <xf numFmtId="0" fontId="2" fillId="2" borderId="13" xfId="0" applyFont="1" applyFill="1" applyBorder="1"/>
    <xf numFmtId="0" fontId="0" fillId="2" borderId="13" xfId="0" applyFill="1" applyBorder="1"/>
    <xf numFmtId="164" fontId="0" fillId="2" borderId="13" xfId="1" applyNumberFormat="1" applyFont="1" applyFill="1" applyBorder="1"/>
    <xf numFmtId="164" fontId="2" fillId="2" borderId="14" xfId="1" applyNumberFormat="1" applyFont="1" applyFill="1" applyBorder="1"/>
    <xf numFmtId="0" fontId="0" fillId="2" borderId="5" xfId="0" applyFill="1" applyBorder="1"/>
    <xf numFmtId="0" fontId="2" fillId="2" borderId="5" xfId="0" applyFont="1" applyFill="1" applyBorder="1"/>
    <xf numFmtId="164" fontId="2" fillId="2" borderId="6" xfId="1" applyNumberFormat="1" applyFont="1" applyFill="1" applyBorder="1"/>
    <xf numFmtId="164" fontId="2" fillId="2" borderId="5" xfId="1" applyNumberFormat="1" applyFont="1" applyFill="1" applyBorder="1"/>
    <xf numFmtId="164" fontId="0" fillId="2" borderId="15" xfId="1" applyNumberFormat="1" applyFont="1" applyFill="1" applyBorder="1" applyAlignment="1">
      <alignment horizontal="right"/>
    </xf>
    <xf numFmtId="164" fontId="0" fillId="2" borderId="15" xfId="1" applyNumberFormat="1" applyFont="1" applyFill="1" applyBorder="1"/>
    <xf numFmtId="164" fontId="2" fillId="2" borderId="15" xfId="1" applyNumberFormat="1" applyFont="1" applyFill="1" applyBorder="1"/>
    <xf numFmtId="3" fontId="0" fillId="0" borderId="0" xfId="0" applyNumberForma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0" fillId="3" borderId="2" xfId="0" applyFill="1" applyBorder="1"/>
    <xf numFmtId="0" fontId="2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0" fillId="3" borderId="18" xfId="0" applyNumberFormat="1" applyFill="1" applyBorder="1"/>
    <xf numFmtId="164" fontId="0" fillId="3" borderId="10" xfId="1" applyNumberFormat="1" applyFont="1" applyFill="1" applyBorder="1"/>
    <xf numFmtId="164" fontId="0" fillId="3" borderId="12" xfId="1" applyNumberFormat="1" applyFont="1" applyFill="1" applyBorder="1"/>
    <xf numFmtId="0" fontId="0" fillId="3" borderId="11" xfId="0" applyFill="1" applyBorder="1"/>
    <xf numFmtId="3" fontId="0" fillId="3" borderId="11" xfId="0" applyNumberFormat="1" applyFill="1" applyBorder="1"/>
    <xf numFmtId="164" fontId="0" fillId="3" borderId="18" xfId="1" applyNumberFormat="1" applyFont="1" applyFill="1" applyBorder="1"/>
    <xf numFmtId="0" fontId="0" fillId="3" borderId="10" xfId="0" applyFill="1" applyBorder="1"/>
    <xf numFmtId="0" fontId="0" fillId="3" borderId="18" xfId="0" applyFill="1" applyBorder="1"/>
    <xf numFmtId="164" fontId="0" fillId="3" borderId="13" xfId="1" applyNumberFormat="1" applyFont="1" applyFill="1" applyBorder="1"/>
    <xf numFmtId="0" fontId="0" fillId="3" borderId="13" xfId="0" applyFill="1" applyBorder="1"/>
    <xf numFmtId="164" fontId="0" fillId="3" borderId="15" xfId="1" applyNumberFormat="1" applyFont="1" applyFill="1" applyBorder="1"/>
    <xf numFmtId="0" fontId="0" fillId="3" borderId="15" xfId="0" applyFill="1" applyBorder="1"/>
    <xf numFmtId="0" fontId="0" fillId="3" borderId="12" xfId="0" applyFill="1" applyBorder="1"/>
    <xf numFmtId="42" fontId="2" fillId="3" borderId="14" xfId="0" applyNumberFormat="1" applyFont="1" applyFill="1" applyBorder="1"/>
    <xf numFmtId="164" fontId="2" fillId="3" borderId="5" xfId="1" applyNumberFormat="1" applyFont="1" applyFill="1" applyBorder="1"/>
    <xf numFmtId="164" fontId="2" fillId="3" borderId="19" xfId="1" applyNumberFormat="1" applyFont="1" applyFill="1" applyBorder="1"/>
    <xf numFmtId="0" fontId="0" fillId="3" borderId="6" xfId="0" applyFill="1" applyBorder="1"/>
    <xf numFmtId="42" fontId="2" fillId="3" borderId="19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4" borderId="18" xfId="1" applyNumberFormat="1" applyFont="1" applyFill="1" applyBorder="1"/>
    <xf numFmtId="0" fontId="0" fillId="4" borderId="10" xfId="0" applyFill="1" applyBorder="1"/>
    <xf numFmtId="164" fontId="0" fillId="4" borderId="12" xfId="1" applyNumberFormat="1" applyFont="1" applyFill="1" applyBorder="1"/>
    <xf numFmtId="164" fontId="0" fillId="4" borderId="11" xfId="1" applyNumberFormat="1" applyFont="1" applyFill="1" applyBorder="1"/>
    <xf numFmtId="164" fontId="2" fillId="4" borderId="21" xfId="1" applyNumberFormat="1" applyFont="1" applyFill="1" applyBorder="1"/>
    <xf numFmtId="3" fontId="0" fillId="4" borderId="5" xfId="0" applyNumberFormat="1" applyFill="1" applyBorder="1"/>
    <xf numFmtId="42" fontId="0" fillId="4" borderId="12" xfId="2" applyFont="1" applyFill="1" applyBorder="1"/>
    <xf numFmtId="0" fontId="0" fillId="4" borderId="11" xfId="0" applyFill="1" applyBorder="1"/>
    <xf numFmtId="164" fontId="2" fillId="4" borderId="10" xfId="1" applyNumberFormat="1" applyFont="1" applyFill="1" applyBorder="1"/>
    <xf numFmtId="3" fontId="2" fillId="4" borderId="11" xfId="0" applyNumberFormat="1" applyFont="1" applyFill="1" applyBorder="1"/>
    <xf numFmtId="0" fontId="0" fillId="4" borderId="13" xfId="0" applyFill="1" applyBorder="1"/>
    <xf numFmtId="0" fontId="0" fillId="4" borderId="12" xfId="0" applyFill="1" applyBorder="1"/>
    <xf numFmtId="3" fontId="2" fillId="4" borderId="15" xfId="0" applyNumberFormat="1" applyFont="1" applyFill="1" applyBorder="1"/>
    <xf numFmtId="3" fontId="2" fillId="4" borderId="22" xfId="0" applyNumberFormat="1" applyFont="1" applyFill="1" applyBorder="1"/>
    <xf numFmtId="42" fontId="2" fillId="4" borderId="19" xfId="0" applyNumberFormat="1" applyFont="1" applyFill="1" applyBorder="1"/>
    <xf numFmtId="0" fontId="0" fillId="4" borderId="6" xfId="0" applyFill="1" applyBorder="1"/>
    <xf numFmtId="164" fontId="2" fillId="4" borderId="19" xfId="1" applyNumberFormat="1" applyFont="1" applyFill="1" applyBorder="1"/>
    <xf numFmtId="164" fontId="0" fillId="4" borderId="6" xfId="1" applyNumberFormat="1" applyFont="1" applyFill="1" applyBorder="1"/>
    <xf numFmtId="164" fontId="2" fillId="4" borderId="14" xfId="1" applyNumberFormat="1" applyFont="1" applyFill="1" applyBorder="1"/>
    <xf numFmtId="0" fontId="0" fillId="4" borderId="5" xfId="0" applyFill="1" applyBorder="1"/>
    <xf numFmtId="0" fontId="2" fillId="0" borderId="0" xfId="0" applyFon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0" fillId="5" borderId="12" xfId="1" applyNumberFormat="1" applyFont="1" applyFill="1" applyBorder="1"/>
    <xf numFmtId="164" fontId="0" fillId="5" borderId="11" xfId="1" applyNumberFormat="1" applyFont="1" applyFill="1" applyBorder="1"/>
    <xf numFmtId="164" fontId="0" fillId="5" borderId="18" xfId="1" applyNumberFormat="1" applyFont="1" applyFill="1" applyBorder="1"/>
    <xf numFmtId="164" fontId="0" fillId="5" borderId="13" xfId="1" applyNumberFormat="1" applyFont="1" applyFill="1" applyBorder="1"/>
    <xf numFmtId="42" fontId="0" fillId="5" borderId="12" xfId="2" applyFont="1" applyFill="1" applyBorder="1"/>
    <xf numFmtId="0" fontId="0" fillId="5" borderId="11" xfId="0" applyFill="1" applyBorder="1"/>
    <xf numFmtId="0" fontId="0" fillId="5" borderId="12" xfId="0" applyFill="1" applyBorder="1"/>
    <xf numFmtId="164" fontId="0" fillId="5" borderId="15" xfId="1" applyNumberFormat="1" applyFont="1" applyFill="1" applyBorder="1"/>
    <xf numFmtId="164" fontId="2" fillId="5" borderId="19" xfId="1" applyNumberFormat="1" applyFont="1" applyFill="1" applyBorder="1"/>
    <xf numFmtId="164" fontId="2" fillId="5" borderId="6" xfId="1" applyNumberFormat="1" applyFont="1" applyFill="1" applyBorder="1"/>
    <xf numFmtId="164" fontId="2" fillId="5" borderId="23" xfId="1" applyNumberFormat="1" applyFont="1" applyFill="1" applyBorder="1"/>
    <xf numFmtId="42" fontId="2" fillId="5" borderId="19" xfId="0" applyNumberFormat="1" applyFont="1" applyFill="1" applyBorder="1"/>
    <xf numFmtId="0" fontId="0" fillId="5" borderId="6" xfId="0" applyFill="1" applyBorder="1"/>
    <xf numFmtId="0" fontId="2" fillId="5" borderId="6" xfId="0" applyFont="1" applyFill="1" applyBorder="1"/>
  </cellXfs>
  <cellStyles count="3">
    <cellStyle name="Moneda" xfId="1" builtinId="4"/>
    <cellStyle name="Moneda [0] 2 2" xfId="2" xr:uid="{AA79AAB7-47F9-4918-92A5-51FBBB8A1C3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38DB-8275-4B2F-9B12-235F1F16F29A}">
  <dimension ref="A1:N36"/>
  <sheetViews>
    <sheetView tabSelected="1" workbookViewId="0">
      <selection activeCell="M10" sqref="M10"/>
    </sheetView>
  </sheetViews>
  <sheetFormatPr baseColWidth="10" defaultRowHeight="14.4" x14ac:dyDescent="0.3"/>
  <cols>
    <col min="1" max="1" width="14.44140625" customWidth="1"/>
    <col min="2" max="2" width="14.6640625" customWidth="1"/>
    <col min="4" max="4" width="18.21875" customWidth="1"/>
    <col min="5" max="5" width="15.88671875" customWidth="1"/>
    <col min="7" max="7" width="15.6640625" customWidth="1"/>
    <col min="8" max="8" width="16.77734375" customWidth="1"/>
    <col min="10" max="10" width="15.88671875" customWidth="1"/>
    <col min="11" max="11" width="15.44140625" customWidth="1"/>
    <col min="13" max="13" width="14.77734375" customWidth="1"/>
  </cols>
  <sheetData>
    <row r="1" spans="1:14" ht="15" thickBot="1" x14ac:dyDescent="0.35">
      <c r="A1" s="1" t="s">
        <v>0</v>
      </c>
      <c r="B1" s="2"/>
      <c r="D1" s="3" t="s">
        <v>1</v>
      </c>
      <c r="E1" s="4"/>
      <c r="G1" s="5" t="s">
        <v>2</v>
      </c>
      <c r="H1" s="6"/>
      <c r="J1" s="7" t="s">
        <v>3</v>
      </c>
      <c r="K1" s="8"/>
      <c r="M1" s="9" t="s">
        <v>4</v>
      </c>
      <c r="N1" s="10"/>
    </row>
    <row r="2" spans="1:14" ht="15.6" thickTop="1" thickBot="1" x14ac:dyDescent="0.35">
      <c r="A2" s="11" t="s">
        <v>5</v>
      </c>
      <c r="B2" s="12" t="s">
        <v>6</v>
      </c>
      <c r="D2" s="13" t="s">
        <v>5</v>
      </c>
      <c r="E2" s="14" t="s">
        <v>6</v>
      </c>
      <c r="G2" s="13" t="s">
        <v>5</v>
      </c>
      <c r="H2" s="14" t="s">
        <v>6</v>
      </c>
      <c r="J2" s="13" t="s">
        <v>5</v>
      </c>
      <c r="K2" s="14" t="s">
        <v>6</v>
      </c>
      <c r="M2" s="15" t="s">
        <v>5</v>
      </c>
      <c r="N2" s="14" t="s">
        <v>6</v>
      </c>
    </row>
    <row r="3" spans="1:14" x14ac:dyDescent="0.3">
      <c r="A3" s="16">
        <v>12000000</v>
      </c>
      <c r="B3" s="16">
        <v>2400000</v>
      </c>
      <c r="D3" s="17"/>
      <c r="E3" s="18">
        <v>17200000</v>
      </c>
      <c r="G3" s="19"/>
      <c r="H3" s="18">
        <v>75000000</v>
      </c>
      <c r="J3" s="20">
        <v>17200000</v>
      </c>
      <c r="K3" s="18">
        <v>10000000</v>
      </c>
      <c r="M3" s="21">
        <v>12000000</v>
      </c>
      <c r="N3" s="22"/>
    </row>
    <row r="4" spans="1:14" x14ac:dyDescent="0.3">
      <c r="A4" s="23">
        <v>6000000</v>
      </c>
      <c r="B4" s="23">
        <v>12500000</v>
      </c>
      <c r="D4" s="24"/>
      <c r="E4" s="18">
        <v>24000000</v>
      </c>
      <c r="G4" s="25"/>
      <c r="H4" s="18">
        <v>290000000</v>
      </c>
      <c r="J4" s="26">
        <v>120000000</v>
      </c>
      <c r="K4" s="18">
        <v>15000000</v>
      </c>
      <c r="M4" s="21">
        <v>6000000</v>
      </c>
      <c r="N4" s="22"/>
    </row>
    <row r="5" spans="1:14" x14ac:dyDescent="0.3">
      <c r="A5" s="23">
        <v>2400000</v>
      </c>
      <c r="B5" s="23">
        <v>4170000</v>
      </c>
      <c r="D5" s="24"/>
      <c r="E5" s="18">
        <v>6000000</v>
      </c>
      <c r="G5" s="25"/>
      <c r="H5" s="18">
        <v>150000000</v>
      </c>
      <c r="J5" s="26">
        <v>30000000</v>
      </c>
      <c r="K5" s="18">
        <v>30000000</v>
      </c>
      <c r="M5" s="21">
        <v>6000000</v>
      </c>
      <c r="N5" s="22"/>
    </row>
    <row r="6" spans="1:14" ht="15" thickBot="1" x14ac:dyDescent="0.35">
      <c r="A6" s="23">
        <v>9200000</v>
      </c>
      <c r="B6" s="23">
        <v>24000000</v>
      </c>
      <c r="D6" s="24"/>
      <c r="E6" s="18">
        <v>2400000</v>
      </c>
      <c r="G6" s="25"/>
      <c r="H6" s="18">
        <v>350000000</v>
      </c>
      <c r="J6" s="26"/>
      <c r="K6" s="18">
        <v>2400000</v>
      </c>
      <c r="M6" s="21">
        <v>1350000</v>
      </c>
      <c r="N6" s="22"/>
    </row>
    <row r="7" spans="1:14" ht="15" thickBot="1" x14ac:dyDescent="0.35">
      <c r="A7" s="23">
        <v>4000000</v>
      </c>
      <c r="B7" s="23">
        <v>4000000</v>
      </c>
      <c r="D7" s="24"/>
      <c r="E7" s="18">
        <v>9200000</v>
      </c>
      <c r="G7" s="25"/>
      <c r="H7" s="18">
        <v>38000000</v>
      </c>
      <c r="J7" s="26"/>
      <c r="K7" s="18">
        <v>8000000</v>
      </c>
      <c r="M7" s="27">
        <f>SUM(M3:M6)</f>
        <v>25350000</v>
      </c>
      <c r="N7" s="28"/>
    </row>
    <row r="8" spans="1:14" x14ac:dyDescent="0.3">
      <c r="A8" s="23">
        <v>1100000</v>
      </c>
      <c r="B8" s="23">
        <v>800000</v>
      </c>
      <c r="D8" s="24"/>
      <c r="E8" s="18">
        <v>10000000</v>
      </c>
      <c r="G8" s="25"/>
      <c r="H8" s="18">
        <v>100000000</v>
      </c>
      <c r="J8" s="26"/>
      <c r="K8" s="18">
        <v>1200000</v>
      </c>
    </row>
    <row r="9" spans="1:14" ht="15" thickBot="1" x14ac:dyDescent="0.35">
      <c r="A9" s="23">
        <v>24000000</v>
      </c>
      <c r="B9" s="23">
        <v>4500000</v>
      </c>
      <c r="D9" s="24"/>
      <c r="E9" s="18">
        <v>1100000</v>
      </c>
      <c r="G9" s="25"/>
      <c r="H9" s="18">
        <v>120000000</v>
      </c>
      <c r="J9" s="26"/>
      <c r="K9" s="18">
        <v>15000000</v>
      </c>
    </row>
    <row r="10" spans="1:14" ht="15" thickBot="1" x14ac:dyDescent="0.35">
      <c r="A10" s="23">
        <v>3150000</v>
      </c>
      <c r="B10" s="23">
        <v>20000000</v>
      </c>
      <c r="D10" s="24"/>
      <c r="E10" s="18">
        <v>30000000</v>
      </c>
      <c r="G10" s="29"/>
      <c r="H10" s="30">
        <f>SUM(H3:H9)</f>
        <v>1123000000</v>
      </c>
      <c r="J10" s="26"/>
      <c r="K10" s="18">
        <v>30000000</v>
      </c>
    </row>
    <row r="11" spans="1:14" ht="15" thickBot="1" x14ac:dyDescent="0.35">
      <c r="A11" s="23">
        <v>8000000</v>
      </c>
      <c r="B11" s="23">
        <v>350000</v>
      </c>
      <c r="D11" s="24"/>
      <c r="E11" s="18">
        <v>4500000</v>
      </c>
      <c r="J11" s="31">
        <f>J3+J4+J5</f>
        <v>167200000</v>
      </c>
      <c r="K11" s="30">
        <f>SUM(K3:K10)</f>
        <v>111600000</v>
      </c>
    </row>
    <row r="12" spans="1:14" ht="15" thickBot="1" x14ac:dyDescent="0.35">
      <c r="A12" s="23">
        <v>75000000</v>
      </c>
      <c r="B12" s="23"/>
      <c r="D12" s="24"/>
      <c r="E12" s="18">
        <v>8000000</v>
      </c>
    </row>
    <row r="13" spans="1:14" ht="15" thickBot="1" x14ac:dyDescent="0.35">
      <c r="A13" s="32"/>
      <c r="B13" s="33"/>
      <c r="D13" s="29"/>
      <c r="E13" s="30">
        <f>SUM(E3:E12)</f>
        <v>112400000</v>
      </c>
    </row>
    <row r="14" spans="1:14" ht="15" thickBot="1" x14ac:dyDescent="0.35">
      <c r="A14" s="34">
        <f>SUM(A3:A12)</f>
        <v>144850000</v>
      </c>
      <c r="B14" s="31">
        <f>SUM(B3:B11)</f>
        <v>72720000</v>
      </c>
    </row>
    <row r="15" spans="1:14" ht="15" thickBot="1" x14ac:dyDescent="0.35">
      <c r="B15" s="35"/>
    </row>
    <row r="16" spans="1:14" ht="15" thickBot="1" x14ac:dyDescent="0.35">
      <c r="A16" s="36" t="s">
        <v>7</v>
      </c>
      <c r="B16" s="37"/>
      <c r="D16" s="36" t="s">
        <v>8</v>
      </c>
      <c r="E16" s="37"/>
      <c r="G16" s="38" t="s">
        <v>9</v>
      </c>
      <c r="H16" s="39"/>
      <c r="J16" s="40" t="s">
        <v>10</v>
      </c>
      <c r="K16" s="41"/>
      <c r="M16" s="36" t="s">
        <v>11</v>
      </c>
      <c r="N16" s="37"/>
    </row>
    <row r="17" spans="1:14" ht="15.6" thickTop="1" thickBot="1" x14ac:dyDescent="0.35">
      <c r="A17" s="42" t="s">
        <v>5</v>
      </c>
      <c r="B17" s="43" t="s">
        <v>6</v>
      </c>
      <c r="D17" s="42" t="s">
        <v>5</v>
      </c>
      <c r="E17" s="44" t="s">
        <v>6</v>
      </c>
      <c r="G17" s="42" t="s">
        <v>5</v>
      </c>
      <c r="H17" s="44" t="s">
        <v>6</v>
      </c>
      <c r="J17" s="45" t="s">
        <v>5</v>
      </c>
      <c r="K17" s="46" t="s">
        <v>6</v>
      </c>
      <c r="M17" s="42" t="s">
        <v>5</v>
      </c>
      <c r="N17" s="44" t="s">
        <v>6</v>
      </c>
    </row>
    <row r="18" spans="1:14" ht="15" thickTop="1" x14ac:dyDescent="0.3">
      <c r="A18" s="47"/>
      <c r="B18" s="48">
        <v>16000000</v>
      </c>
      <c r="D18" s="49">
        <v>15000000</v>
      </c>
      <c r="E18" s="50"/>
      <c r="G18" s="49">
        <v>150000000</v>
      </c>
      <c r="H18" s="51"/>
      <c r="J18" s="52">
        <v>1200000</v>
      </c>
      <c r="K18" s="53"/>
      <c r="M18" s="49">
        <v>2400000</v>
      </c>
      <c r="N18" s="50"/>
    </row>
    <row r="19" spans="1:14" x14ac:dyDescent="0.3">
      <c r="A19" s="54"/>
      <c r="B19" s="55"/>
      <c r="D19" s="49">
        <v>15000000</v>
      </c>
      <c r="E19" s="50"/>
      <c r="G19" s="49">
        <v>350000000</v>
      </c>
      <c r="H19" s="51"/>
      <c r="J19" s="52">
        <v>800000</v>
      </c>
      <c r="K19" s="56"/>
      <c r="M19" s="49">
        <v>350000</v>
      </c>
      <c r="N19" s="50"/>
    </row>
    <row r="20" spans="1:14" ht="15" thickBot="1" x14ac:dyDescent="0.35">
      <c r="A20" s="54"/>
      <c r="B20" s="57"/>
      <c r="D20" s="49"/>
      <c r="E20" s="50"/>
      <c r="G20" s="49"/>
      <c r="H20" s="50"/>
      <c r="J20" s="52"/>
      <c r="K20" s="58"/>
      <c r="M20" s="59"/>
      <c r="N20" s="50"/>
    </row>
    <row r="21" spans="1:14" ht="15" thickBot="1" x14ac:dyDescent="0.35">
      <c r="A21" s="60"/>
      <c r="B21" s="61">
        <v>16000000</v>
      </c>
      <c r="D21" s="62">
        <f>SUM(D18:D19)</f>
        <v>30000000</v>
      </c>
      <c r="E21" s="63"/>
      <c r="G21" s="62">
        <f>SUM(G18:G19)</f>
        <v>500000000</v>
      </c>
      <c r="H21" s="63"/>
      <c r="J21" s="62">
        <f>SUM(J18:J19)</f>
        <v>2000000</v>
      </c>
      <c r="K21" s="63"/>
      <c r="M21" s="64">
        <f>SUM(M18:M19)</f>
        <v>2750000</v>
      </c>
      <c r="N21" s="63"/>
    </row>
    <row r="22" spans="1:14" ht="15" thickBot="1" x14ac:dyDescent="0.35"/>
    <row r="23" spans="1:14" ht="15" thickBot="1" x14ac:dyDescent="0.35">
      <c r="A23" s="65" t="s">
        <v>12</v>
      </c>
      <c r="B23" s="66"/>
      <c r="D23" s="65" t="s">
        <v>13</v>
      </c>
      <c r="E23" s="66"/>
      <c r="G23" s="67" t="s">
        <v>14</v>
      </c>
      <c r="H23" s="68"/>
      <c r="J23" s="69" t="s">
        <v>15</v>
      </c>
      <c r="K23" s="68"/>
      <c r="M23" s="70" t="s">
        <v>16</v>
      </c>
      <c r="N23" s="71"/>
    </row>
    <row r="24" spans="1:14" ht="15.6" thickTop="1" thickBot="1" x14ac:dyDescent="0.35">
      <c r="A24" s="72" t="s">
        <v>5</v>
      </c>
      <c r="B24" s="73" t="s">
        <v>6</v>
      </c>
      <c r="D24" s="72" t="s">
        <v>5</v>
      </c>
      <c r="E24" s="74" t="s">
        <v>6</v>
      </c>
      <c r="G24" s="75" t="s">
        <v>5</v>
      </c>
      <c r="H24" s="76" t="s">
        <v>6</v>
      </c>
      <c r="J24" s="72" t="s">
        <v>5</v>
      </c>
      <c r="K24" s="74" t="s">
        <v>6</v>
      </c>
      <c r="M24" s="77" t="s">
        <v>5</v>
      </c>
      <c r="N24" s="74" t="s">
        <v>6</v>
      </c>
    </row>
    <row r="25" spans="1:14" ht="15.6" thickTop="1" thickBot="1" x14ac:dyDescent="0.35">
      <c r="A25" s="78">
        <v>290000000</v>
      </c>
      <c r="B25" s="79"/>
      <c r="D25" s="80">
        <v>12500000</v>
      </c>
      <c r="E25" s="81"/>
      <c r="G25" s="82">
        <v>40000000</v>
      </c>
      <c r="H25" s="83"/>
      <c r="J25" s="84">
        <v>8000000</v>
      </c>
      <c r="K25" s="85"/>
      <c r="M25" s="86">
        <v>100000000</v>
      </c>
      <c r="N25" s="87"/>
    </row>
    <row r="26" spans="1:14" ht="15" thickBot="1" x14ac:dyDescent="0.35">
      <c r="A26" s="78">
        <v>210000000</v>
      </c>
      <c r="B26" s="88"/>
      <c r="D26" s="80">
        <v>4000000</v>
      </c>
      <c r="E26" s="81"/>
      <c r="J26" s="89"/>
      <c r="K26" s="85"/>
      <c r="M26" s="90"/>
      <c r="N26" s="91"/>
    </row>
    <row r="27" spans="1:14" ht="15" thickBot="1" x14ac:dyDescent="0.35">
      <c r="A27" s="78">
        <v>30000000</v>
      </c>
      <c r="B27" s="88"/>
      <c r="D27" s="80">
        <v>38000000</v>
      </c>
      <c r="E27" s="81"/>
      <c r="J27" s="92">
        <f>J25</f>
        <v>8000000</v>
      </c>
      <c r="K27" s="93"/>
    </row>
    <row r="28" spans="1:14" ht="15" thickBot="1" x14ac:dyDescent="0.35">
      <c r="A28" s="78">
        <v>30000000</v>
      </c>
      <c r="B28" s="88"/>
      <c r="D28" s="94">
        <f>SUM(D25:D26)+D27</f>
        <v>54500000</v>
      </c>
      <c r="E28" s="95"/>
    </row>
    <row r="29" spans="1:14" ht="15" thickBot="1" x14ac:dyDescent="0.35">
      <c r="A29" s="96">
        <f>SUM(A25:A28)</f>
        <v>560000000</v>
      </c>
      <c r="B29" s="97"/>
    </row>
    <row r="30" spans="1:14" ht="15" thickBot="1" x14ac:dyDescent="0.35">
      <c r="M30" s="98"/>
    </row>
    <row r="31" spans="1:14" ht="15" thickBot="1" x14ac:dyDescent="0.35">
      <c r="A31" s="99" t="s">
        <v>17</v>
      </c>
      <c r="B31" s="100"/>
      <c r="D31" s="101" t="s">
        <v>18</v>
      </c>
      <c r="E31" s="102"/>
      <c r="G31" s="99" t="s">
        <v>19</v>
      </c>
      <c r="H31" s="100"/>
      <c r="J31" s="103" t="s">
        <v>20</v>
      </c>
      <c r="K31" s="104"/>
      <c r="M31" s="98"/>
    </row>
    <row r="32" spans="1:14" ht="15.6" thickTop="1" thickBot="1" x14ac:dyDescent="0.35">
      <c r="A32" s="105" t="s">
        <v>5</v>
      </c>
      <c r="B32" s="106" t="s">
        <v>6</v>
      </c>
      <c r="D32" s="107" t="s">
        <v>5</v>
      </c>
      <c r="E32" s="108" t="s">
        <v>6</v>
      </c>
      <c r="G32" s="105" t="s">
        <v>5</v>
      </c>
      <c r="H32" s="106" t="s">
        <v>6</v>
      </c>
      <c r="J32" s="105" t="s">
        <v>5</v>
      </c>
      <c r="K32" s="106" t="s">
        <v>6</v>
      </c>
    </row>
    <row r="33" spans="1:11" ht="15" thickTop="1" x14ac:dyDescent="0.3">
      <c r="A33" s="109">
        <v>10000000</v>
      </c>
      <c r="B33" s="110">
        <v>210000000</v>
      </c>
      <c r="D33" s="111">
        <v>4170000</v>
      </c>
      <c r="E33" s="112">
        <v>30000000</v>
      </c>
      <c r="G33" s="113">
        <v>4500000</v>
      </c>
      <c r="H33" s="114"/>
      <c r="J33" s="113">
        <v>2400000</v>
      </c>
      <c r="K33" s="114"/>
    </row>
    <row r="34" spans="1:11" x14ac:dyDescent="0.3">
      <c r="A34" s="109">
        <v>20000000</v>
      </c>
      <c r="B34" s="110"/>
      <c r="D34" s="111"/>
      <c r="E34" s="112"/>
      <c r="G34" s="115"/>
      <c r="H34" s="114"/>
      <c r="J34" s="115"/>
      <c r="K34" s="114"/>
    </row>
    <row r="35" spans="1:11" ht="15" thickBot="1" x14ac:dyDescent="0.35">
      <c r="A35" s="109"/>
      <c r="B35" s="110"/>
      <c r="D35" s="111"/>
      <c r="E35" s="116"/>
      <c r="G35" s="115"/>
      <c r="H35" s="114"/>
      <c r="J35" s="115"/>
      <c r="K35" s="114"/>
    </row>
    <row r="36" spans="1:11" ht="15" thickBot="1" x14ac:dyDescent="0.35">
      <c r="A36" s="117">
        <f>SUM(A33:A34)</f>
        <v>30000000</v>
      </c>
      <c r="B36" s="118">
        <f>B33</f>
        <v>210000000</v>
      </c>
      <c r="D36" s="119">
        <f>D33</f>
        <v>4170000</v>
      </c>
      <c r="E36" s="118">
        <f>E33</f>
        <v>30000000</v>
      </c>
      <c r="G36" s="120">
        <f>G33</f>
        <v>4500000</v>
      </c>
      <c r="H36" s="121"/>
      <c r="J36" s="120">
        <f>J33</f>
        <v>2400000</v>
      </c>
      <c r="K36" s="122"/>
    </row>
  </sheetData>
  <mergeCells count="9">
    <mergeCell ref="M23:N23"/>
    <mergeCell ref="A31:B31"/>
    <mergeCell ref="G31:H31"/>
    <mergeCell ref="A1:B1"/>
    <mergeCell ref="D1:E1"/>
    <mergeCell ref="G1:H1"/>
    <mergeCell ref="G16:H16"/>
    <mergeCell ref="A23:B23"/>
    <mergeCell ref="D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2020-05-19T03:49:19Z</dcterms:created>
  <dcterms:modified xsi:type="dcterms:W3CDTF">2020-05-19T03:55:29Z</dcterms:modified>
</cp:coreProperties>
</file>